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3" sheetId="1" r:id="rId1"/>
  </sheets>
  <definedNames/>
  <calcPr fullCalcOnLoad="1"/>
</workbook>
</file>

<file path=xl/sharedStrings.xml><?xml version="1.0" encoding="utf-8"?>
<sst xmlns="http://schemas.openxmlformats.org/spreadsheetml/2006/main" count="632" uniqueCount="620">
  <si>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</si>
  <si>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</si>
  <si>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</si>
  <si>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</si>
  <si>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</si>
  <si>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</si>
  <si>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</si>
  <si>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</si>
  <si>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</si>
  <si>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</si>
  <si>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</si>
  <si>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</si>
  <si>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</si>
  <si>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</si>
  <si>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</si>
  <si>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</si>
  <si>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</si>
  <si>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</si>
  <si>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</si>
  <si>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</si>
  <si>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</si>
  <si>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</si>
  <si>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</si>
  <si>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</si>
  <si>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</si>
  <si>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</si>
  <si>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</si>
  <si>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</si>
  <si>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</si>
  <si>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</si>
  <si>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</si>
  <si>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</si>
  <si>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</si>
  <si>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</si>
  <si>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</si>
  <si>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</si>
  <si>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</si>
  <si>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</si>
  <si>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</si>
  <si>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</si>
  <si>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</si>
  <si>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</si>
  <si>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</si>
  <si>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</si>
  <si>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</si>
  <si>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</si>
  <si>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</si>
  <si>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</si>
  <si>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</si>
  <si>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</si>
  <si>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</si>
  <si>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</si>
  <si>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</si>
  <si>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</si>
  <si>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</si>
  <si>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</si>
  <si>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</si>
  <si>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</si>
  <si>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</si>
  <si>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</si>
  <si>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</si>
  <si>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</si>
  <si>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</si>
  <si>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</si>
  <si>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</si>
  <si>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</si>
  <si>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</si>
  <si>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</si>
  <si>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</si>
  <si>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</si>
  <si>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</si>
  <si>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</si>
  <si>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</si>
  <si>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</si>
  <si>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</si>
  <si>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</si>
  <si>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</si>
  <si>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</si>
  <si>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</si>
  <si>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</si>
  <si>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</si>
  <si>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</si>
  <si>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</si>
  <si>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</si>
  <si>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</si>
  <si>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</si>
  <si>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</si>
  <si>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</si>
  <si>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</si>
  <si>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</si>
  <si>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</si>
  <si>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</si>
  <si>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</si>
  <si>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</si>
  <si>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</si>
  <si>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</si>
  <si>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</si>
  <si>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</si>
  <si>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</si>
  <si>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</si>
  <si>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</si>
  <si>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</si>
  <si>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</si>
  <si>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</si>
  <si>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</si>
  <si>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</si>
  <si>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</si>
  <si>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</si>
  <si>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</si>
  <si>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</si>
  <si>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</si>
  <si>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</si>
  <si>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</si>
  <si>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</si>
  <si>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</si>
  <si>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</si>
  <si>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</si>
  <si>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</si>
  <si>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</si>
  <si>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</si>
  <si>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</si>
  <si>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</si>
  <si>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</si>
  <si>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</si>
  <si>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</si>
  <si>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</si>
  <si>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</si>
  <si>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</si>
  <si>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</si>
  <si>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</si>
  <si>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</si>
  <si>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</si>
  <si>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</si>
  <si>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</si>
  <si>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</si>
  <si>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</si>
  <si>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</si>
  <si>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</si>
  <si>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</si>
  <si>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</si>
  <si>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</si>
  <si>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</si>
  <si>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</si>
  <si>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</si>
  <si>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</si>
  <si>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</si>
  <si>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</si>
  <si>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</si>
  <si>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</si>
  <si>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</si>
  <si>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</si>
  <si>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</si>
  <si>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</si>
  <si>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</si>
  <si>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</si>
  <si>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</si>
  <si>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</si>
  <si>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</si>
  <si>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</si>
  <si>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</si>
  <si>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</si>
  <si>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</si>
  <si>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</si>
  <si>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</si>
  <si>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</si>
  <si>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</si>
  <si>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</si>
  <si>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</si>
  <si>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</si>
  <si>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</si>
  <si>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</si>
  <si>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</si>
  <si>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</si>
  <si>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</si>
  <si>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</si>
  <si>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</si>
  <si>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</si>
  <si>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</si>
  <si>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</si>
  <si>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</si>
  <si>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</si>
  <si>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</si>
  <si>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</si>
  <si>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</si>
  <si>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</si>
  <si>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</si>
  <si>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</si>
  <si>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</si>
  <si>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</si>
  <si>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</si>
  <si>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</si>
  <si>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</si>
  <si>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</si>
  <si>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</si>
  <si>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</si>
  <si>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</si>
  <si>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</si>
  <si>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</si>
  <si>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</si>
  <si>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</si>
  <si>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</si>
  <si>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</si>
  <si>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</si>
  <si>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</si>
  <si>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</si>
  <si>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</si>
  <si>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</si>
  <si>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</si>
  <si>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</si>
  <si>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</si>
  <si>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</si>
  <si>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</si>
  <si>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</si>
  <si>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</si>
  <si>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</si>
  <si>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</si>
  <si>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</si>
  <si>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</si>
  <si>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</si>
  <si>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</si>
  <si>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</si>
  <si>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</si>
  <si>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</si>
  <si>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</si>
  <si>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</si>
  <si>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</si>
  <si>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</si>
  <si>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</si>
  <si>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</si>
  <si>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</si>
  <si>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</si>
  <si>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</si>
  <si>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</si>
  <si>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</si>
  <si>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</si>
  <si>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</si>
  <si>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</si>
  <si>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</si>
  <si>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</si>
  <si>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</si>
  <si>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</si>
  <si>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</si>
  <si>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</si>
  <si>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</si>
  <si>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</si>
  <si>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</si>
  <si>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</si>
  <si>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</si>
  <si>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</si>
  <si>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</si>
  <si>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</si>
  <si>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</si>
  <si>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</si>
  <si>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</si>
  <si>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</si>
  <si>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</si>
  <si>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</si>
  <si>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</si>
  <si>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</si>
  <si>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</si>
  <si>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</si>
  <si>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</si>
  <si>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</si>
  <si>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</si>
  <si>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</si>
  <si>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</si>
  <si>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</si>
  <si>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</si>
  <si>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</si>
  <si>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</si>
  <si>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</si>
  <si>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</si>
  <si>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</si>
  <si>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</si>
  <si>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</si>
  <si>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</si>
  <si>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</si>
  <si>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</si>
  <si>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</si>
  <si>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</si>
  <si>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Subtotal</t>
  </si>
  <si>
    <t>Ajustes:</t>
  </si>
  <si>
    <t>Compras directas en el exterior por residentes</t>
  </si>
  <si>
    <t>Compras directas en el mercado interno por no residentes</t>
  </si>
  <si>
    <t>Más: Importaciones CIF</t>
  </si>
  <si>
    <t>Usos totales a precios básicos</t>
  </si>
  <si>
    <t>Más: Impuestos netos de subsidios sobre los productos y las importaciones</t>
  </si>
  <si>
    <t>Impuestos netos de subsidios sobre los productos nacionales</t>
  </si>
  <si>
    <t>Impuestos netos de subsidios sobre los productos importados</t>
  </si>
  <si>
    <t>Usos totales a precios de comprador</t>
  </si>
  <si>
    <t>Valor agregado bruto a precios básicos</t>
  </si>
  <si>
    <t>Valor bruto de la producción a precios básicos</t>
  </si>
  <si>
    <t>Menos: Importaciones FOB</t>
  </si>
  <si>
    <t>PIB a precios de mercado</t>
  </si>
  <si>
    <t>AJUSTE CIF/FOB fletes y seguros de producción nacional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</si>
  <si>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</si>
  <si>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</si>
  <si>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</si>
  <si>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</si>
  <si>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</si>
  <si>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</si>
  <si>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</si>
  <si>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</si>
  <si>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</si>
  <si>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</si>
  <si>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</si>
  <si>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</si>
  <si>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</si>
  <si>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</si>
  <si>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</si>
  <si>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</si>
  <si>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</si>
  <si>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</si>
  <si>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</si>
  <si>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</si>
  <si>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</si>
  <si>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</si>
  <si>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</si>
  <si>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</si>
  <si>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</si>
  <si>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</si>
  <si>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</si>
  <si>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</si>
  <si>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</si>
  <si>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</si>
  <si>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</si>
  <si>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</si>
  <si>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</si>
  <si>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</si>
  <si>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</si>
  <si>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</si>
  <si>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</si>
  <si>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</si>
  <si>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</si>
  <si>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</si>
  <si>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</si>
  <si>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</si>
  <si>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</si>
  <si>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</si>
  <si>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</si>
  <si>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</si>
  <si>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</si>
  <si>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</si>
  <si>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</si>
  <si>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</si>
  <si>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</si>
  <si>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</si>
  <si>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</si>
  <si>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</si>
  <si>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</si>
  <si>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</si>
  <si>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</si>
  <si>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</si>
  <si>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</si>
  <si>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</si>
  <si>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</si>
  <si>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</si>
  <si>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</si>
  <si>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</si>
  <si>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</si>
  <si>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</si>
  <si>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</si>
  <si>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</si>
  <si>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</si>
  <si>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</si>
  <si>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</si>
  <si>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</si>
  <si>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</si>
  <si>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</si>
  <si>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</si>
  <si>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</si>
  <si>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</si>
  <si>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</si>
  <si>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</si>
  <si>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</si>
  <si>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</si>
  <si>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</si>
  <si>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</si>
  <si>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</si>
  <si>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</si>
  <si>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</si>
  <si>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</si>
  <si>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</si>
  <si>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</si>
  <si>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</si>
  <si>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</si>
  <si>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</si>
  <si>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</si>
  <si>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</si>
  <si>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</si>
  <si>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</si>
  <si>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</si>
  <si>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</si>
  <si>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</si>
  <si>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</si>
  <si>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</si>
  <si>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</si>
  <si>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</si>
  <si>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</si>
  <si>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</si>
  <si>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</si>
  <si>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</si>
  <si>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</si>
  <si>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</si>
  <si>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</si>
  <si>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</si>
  <si>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</si>
  <si>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</si>
  <si>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</si>
  <si>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</si>
  <si>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</si>
  <si>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</si>
  <si>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</si>
  <si>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</si>
  <si>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</si>
  <si>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</si>
  <si>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</si>
  <si>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</si>
  <si>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</si>
  <si>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</si>
  <si>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</si>
  <si>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</si>
  <si>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</si>
  <si>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</si>
  <si>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</si>
  <si>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</si>
  <si>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</si>
  <si>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</si>
  <si>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</si>
  <si>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</si>
  <si>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</si>
  <si>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</si>
  <si>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</si>
  <si>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</si>
  <si>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</si>
  <si>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</si>
  <si>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</si>
  <si>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</si>
  <si>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</si>
  <si>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</si>
  <si>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</si>
  <si>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</si>
  <si>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</si>
  <si>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</si>
  <si>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</si>
  <si>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</si>
  <si>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</si>
  <si>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</si>
  <si>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</si>
  <si>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</si>
  <si>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</si>
  <si>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</si>
  <si>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</si>
  <si>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</si>
  <si>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</si>
  <si>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</si>
  <si>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</si>
  <si>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</si>
  <si>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</si>
  <si>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</si>
  <si>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</si>
  <si>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</si>
  <si>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</si>
  <si>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</si>
  <si>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</si>
  <si>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</si>
  <si>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</si>
  <si>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</si>
  <si>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</si>
  <si>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</si>
  <si>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</si>
  <si>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</si>
  <si>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</si>
  <si>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</si>
  <si>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</si>
  <si>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</si>
  <si>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</si>
  <si>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</si>
  <si>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</si>
  <si>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</si>
  <si>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</si>
  <si>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</si>
  <si>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</si>
  <si>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</si>
  <si>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</si>
  <si>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</si>
  <si>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</si>
  <si>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</si>
  <si>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</si>
  <si>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</si>
  <si>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</si>
  <si>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</si>
  <si>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</si>
  <si>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</si>
  <si>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</si>
  <si>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</si>
  <si>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</si>
  <si>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</si>
  <si>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</si>
  <si>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</si>
  <si>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</si>
  <si>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</si>
  <si>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</si>
  <si>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</si>
  <si>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</si>
  <si>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</si>
  <si>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</si>
  <si>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</si>
  <si>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</si>
  <si>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</si>
  <si>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</si>
  <si>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</si>
  <si>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</si>
  <si>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</si>
  <si>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</si>
  <si>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</si>
  <si>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</si>
  <si>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</si>
  <si>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</si>
  <si>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</si>
  <si>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</si>
  <si>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</si>
  <si>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</si>
  <si>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</si>
  <si>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</si>
  <si>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</si>
  <si>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</si>
  <si>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</si>
  <si>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</si>
  <si>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</si>
  <si>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</si>
  <si>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</si>
  <si>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</si>
  <si>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</si>
  <si>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</si>
  <si>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</si>
  <si>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</si>
  <si>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</si>
  <si>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</si>
  <si>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</si>
  <si>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</si>
  <si>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</si>
  <si>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</si>
  <si>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</si>
  <si>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</si>
  <si>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</si>
  <si>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</si>
  <si>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</si>
  <si>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</si>
  <si>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</si>
  <si>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</si>
  <si>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</si>
  <si>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</si>
  <si>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</si>
  <si>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</si>
  <si>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</si>
  <si>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</si>
  <si>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</si>
  <si>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</si>
  <si>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</si>
  <si>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</si>
  <si>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</si>
  <si>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</si>
  <si>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</si>
  <si>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</si>
  <si>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</si>
  <si>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</si>
  <si>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</si>
  <si>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</si>
  <si>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</si>
  <si>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</si>
  <si>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</si>
  <si>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</si>
  <si>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</si>
  <si>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</si>
  <si>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</si>
  <si>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</si>
  <si>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</si>
  <si>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</si>
  <si>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</si>
  <si>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</si>
  <si>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</si>
  <si>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</si>
  <si>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</si>
  <si>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</si>
  <si>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</si>
  <si>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</si>
  <si>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</si>
  <si>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</si>
  <si>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</si>
  <si>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</si>
  <si>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</si>
  <si>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</si>
  <si>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</si>
  <si>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</si>
  <si>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</si>
  <si>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</si>
  <si>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</si>
  <si>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</si>
  <si>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</si>
  <si>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</si>
  <si>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</si>
  <si>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</si>
  <si>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</si>
  <si>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</si>
  <si>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</si>
  <si>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</si>
  <si>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</si>
  <si>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</si>
  <si>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3.- MATRIZ DE UTILIZACIÓN A PRECIOS BÁSICOS</t>
  </si>
  <si>
    <t>Año 1997</t>
  </si>
  <si>
    <t>En miles de pesos</t>
  </si>
  <si>
    <t>INSTITUCIONES SIN FINES DE LUCRO QUE SIRVEN A LOS HOGARES</t>
  </si>
  <si>
    <t>FORMACIÓN BRUTA DE CAPITAL</t>
  </si>
  <si>
    <t>FORMACIÓN BRUTA DE CAPITAL FIJO</t>
  </si>
  <si>
    <t>VARIACIÓN DE EXISTENCIAS</t>
  </si>
  <si>
    <t>P. SERVICIO DOMÉSTICO</t>
  </si>
  <si>
    <t>Elaboración y conservación de frutas, legumbres y hortalizas</t>
  </si>
  <si>
    <t>DEMANDA TOTAL a precios básicos ajustada CIF/FOB</t>
  </si>
  <si>
    <t>Fuente: INDEC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</si>
</sst>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5" formatCode="_(* #,##0_);_(* \(#,##0\);_(* &quot;-&quot;??_);_(@_)"/>
    <numFmt numFmtId="196" formatCode="_(* #,##0.0_);_(* \(#,##0.0\);_(* &quot;-&quot;??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8" fillId="2" borderId="1" xfId="0" applyFont="1" applyFill="1" applyBorder="1" applyAlignment="1" quotePrefix="1">
      <alignment horizontal="justify" vertical="justify"/>
    </xf>
    <xf numFmtId="0" fontId="11" fillId="3" borderId="1" xfId="0" applyFont="1" applyFill="1" applyBorder="1" applyAlignment="1">
      <alignment vertical="justify"/>
    </xf>
    <xf numFmtId="0" fontId="8" fillId="2" borderId="2" xfId="0" applyFont="1" applyFill="1" applyBorder="1" applyAlignment="1" quotePrefix="1">
      <alignment horizontal="justify" vertical="justify"/>
    </xf>
    <xf numFmtId="0" fontId="11" fillId="3" borderId="2" xfId="0" applyFont="1" applyFill="1" applyBorder="1" applyAlignment="1">
      <alignment vertical="justify"/>
    </xf>
    <xf numFmtId="0" fontId="8" fillId="4" borderId="2" xfId="0" applyFont="1" applyFill="1" applyBorder="1" applyAlignment="1">
      <alignment horizontal="justify" vertical="justify"/>
    </xf>
    <xf numFmtId="0" fontId="9" fillId="5" borderId="2" xfId="0" applyFont="1" applyFill="1" applyBorder="1" applyAlignment="1">
      <alignment horizontal="justify" vertical="justify"/>
    </xf>
    <xf numFmtId="0" fontId="8" fillId="2" borderId="2" xfId="0" applyFont="1" applyFill="1" applyBorder="1" applyAlignment="1">
      <alignment horizontal="justify" vertical="justify"/>
    </xf>
    <xf numFmtId="0" fontId="9" fillId="6" borderId="2" xfId="0" applyFont="1" applyFill="1" applyBorder="1" applyAlignment="1">
      <alignment horizontal="justify" vertical="justify"/>
    </xf>
    <xf numFmtId="0" fontId="9" fillId="7" borderId="2" xfId="0" applyFont="1" applyFill="1" applyBorder="1" applyAlignment="1">
      <alignment horizontal="justify" vertical="justify"/>
    </xf>
    <xf numFmtId="0" fontId="8" fillId="8" borderId="2" xfId="0" applyFont="1" applyFill="1" applyBorder="1" applyAlignment="1">
      <alignment horizontal="justify" vertical="justify"/>
    </xf>
    <xf numFmtId="49" fontId="11" fillId="3" borderId="2" xfId="0" applyNumberFormat="1" applyFont="1" applyFill="1" applyBorder="1" applyAlignment="1">
      <alignment vertical="justify"/>
    </xf>
    <xf numFmtId="0" fontId="8" fillId="9" borderId="2" xfId="0" applyFont="1" applyFill="1" applyBorder="1" applyAlignment="1">
      <alignment horizontal="justify" vertical="justify"/>
    </xf>
    <xf numFmtId="0" fontId="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0" xfId="0" applyFont="1" applyFill="1" applyAlignment="1">
      <alignment/>
    </xf>
    <xf numFmtId="195" fontId="0" fillId="3" borderId="0" xfId="17" applyNumberFormat="1" applyFill="1" applyAlignment="1">
      <alignment/>
    </xf>
    <xf numFmtId="195" fontId="0" fillId="3" borderId="0" xfId="0" applyNumberFormat="1" applyFill="1" applyAlignment="1">
      <alignment/>
    </xf>
    <xf numFmtId="206" fontId="0" fillId="3" borderId="0" xfId="17" applyNumberFormat="1" applyFill="1" applyAlignment="1">
      <alignment/>
    </xf>
    <xf numFmtId="204" fontId="0" fillId="3" borderId="0" xfId="17" applyNumberFormat="1" applyFill="1" applyAlignment="1">
      <alignment/>
    </xf>
    <xf numFmtId="196" fontId="0" fillId="3" borderId="0" xfId="17" applyNumberFormat="1" applyFill="1" applyAlignment="1">
      <alignment/>
    </xf>
    <xf numFmtId="205" fontId="0" fillId="3" borderId="0" xfId="17" applyNumberFormat="1" applyFill="1" applyAlignment="1">
      <alignment/>
    </xf>
    <xf numFmtId="0" fontId="0" fillId="3" borderId="0" xfId="0" applyFill="1" applyBorder="1" applyAlignment="1">
      <alignment/>
    </xf>
    <xf numFmtId="195" fontId="5" fillId="3" borderId="0" xfId="17" applyNumberFormat="1" applyFont="1" applyFill="1" applyAlignment="1">
      <alignment/>
    </xf>
    <xf numFmtId="195" fontId="10" fillId="3" borderId="0" xfId="0" applyNumberFormat="1" applyFont="1" applyFill="1" applyAlignment="1">
      <alignment/>
    </xf>
    <xf numFmtId="0" fontId="5" fillId="3" borderId="2" xfId="0" applyFont="1" applyFill="1" applyBorder="1" applyAlignment="1" quotePrefix="1">
      <alignment horizontal="center"/>
    </xf>
    <xf numFmtId="0" fontId="5" fillId="3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95" fontId="5" fillId="3" borderId="0" xfId="0" applyNumberFormat="1" applyFont="1" applyFill="1" applyAlignment="1">
      <alignment/>
    </xf>
    <xf numFmtId="195" fontId="0" fillId="3" borderId="3" xfId="17" applyNumberFormat="1" applyFont="1" applyFill="1" applyBorder="1" applyAlignment="1">
      <alignment/>
    </xf>
    <xf numFmtId="195" fontId="0" fillId="3" borderId="3" xfId="0" applyNumberFormat="1" applyFont="1" applyFill="1" applyBorder="1" applyAlignment="1">
      <alignment/>
    </xf>
    <xf numFmtId="195" fontId="0" fillId="3" borderId="1" xfId="17" applyNumberFormat="1" applyFont="1" applyFill="1" applyBorder="1" applyAlignment="1">
      <alignment/>
    </xf>
    <xf numFmtId="195" fontId="0" fillId="3" borderId="1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195" fontId="0" fillId="3" borderId="0" xfId="0" applyNumberFormat="1" applyFont="1" applyFill="1" applyAlignment="1">
      <alignment/>
    </xf>
    <xf numFmtId="195" fontId="0" fillId="3" borderId="0" xfId="17" applyNumberFormat="1" applyFont="1" applyFill="1" applyAlignment="1">
      <alignment/>
    </xf>
    <xf numFmtId="0" fontId="13" fillId="3" borderId="0" xfId="0" applyFont="1" applyFill="1" applyBorder="1" applyAlignment="1">
      <alignment/>
    </xf>
    <xf numFmtId="0" fontId="5" fillId="11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4" borderId="2" xfId="15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2" borderId="2" xfId="15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7647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2257425</xdr:colOff>
      <xdr:row>5</xdr:row>
      <xdr:rowOff>200025</xdr:rowOff>
    </xdr:from>
    <xdr:to>
      <xdr:col>2</xdr:col>
      <xdr:colOff>3209925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95675" y="1247775"/>
          <a:ext cx="9525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235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A235" sqref="A235"/>
    </sheetView>
  </sheetViews>
  <sheetFormatPr defaultColWidth="11.421875" defaultRowHeight="12.75"/>
  <cols>
    <col min="1" max="2" width="9.28125" style="17" customWidth="1"/>
    <col min="3" max="3" width="65.7109375" style="17" customWidth="1"/>
    <col min="4" max="98" width="15.7109375" style="17" customWidth="1"/>
    <col min="99" max="99" width="19.7109375" style="17" customWidth="1"/>
    <col min="100" max="115" width="15.7109375" style="17" customWidth="1"/>
    <col min="116" max="116" width="19.7109375" style="17" customWidth="1"/>
    <col min="117" max="126" width="15.7109375" style="17" customWidth="1"/>
    <col min="127" max="127" width="19.7109375" style="17" customWidth="1"/>
    <col min="128" max="132" width="16.7109375" style="17" customWidth="1"/>
    <col min="133" max="133" width="20.7109375" style="17" customWidth="1"/>
    <col min="134" max="134" width="16.7109375" style="17" customWidth="1"/>
    <col min="135" max="135" width="20.7109375" style="17" customWidth="1"/>
    <col min="136" max="144" width="16.7109375" style="17" customWidth="1"/>
    <col min="145" max="16384" width="11.421875" style="17" customWidth="1"/>
  </cols>
  <sheetData>
    <row r="1" ht="16.5" customHeight="1">
      <c r="A1" s="16" t="s">
        <v>609</v>
      </c>
    </row>
    <row r="2" spans="1:3" ht="16.5" customHeight="1">
      <c r="A2" s="16" t="s">
        <v>610</v>
      </c>
      <c r="C2" s="18"/>
    </row>
    <row r="3" spans="1:3" ht="16.5" customHeight="1">
      <c r="A3" s="16" t="s">
        <v>611</v>
      </c>
      <c r="C3" s="18"/>
    </row>
    <row r="4" spans="1:3" ht="16.5" customHeight="1">
      <c r="A4" s="19"/>
      <c r="C4" s="18"/>
    </row>
    <row r="5" ht="16.5" customHeight="1">
      <c r="C5" s="20"/>
    </row>
    <row r="6" spans="1:144" ht="15.75" customHeight="1">
      <c r="A6" s="63" t="s">
        <v>295</v>
      </c>
      <c r="B6" s="63" t="s">
        <v>296</v>
      </c>
      <c r="C6" s="64"/>
      <c r="D6" s="13">
        <v>1</v>
      </c>
      <c r="E6" s="13">
        <f aca="true" t="shared" si="0" ref="E6:AX6">+D6+1</f>
        <v>2</v>
      </c>
      <c r="F6" s="13">
        <f t="shared" si="0"/>
        <v>3</v>
      </c>
      <c r="G6" s="13">
        <f t="shared" si="0"/>
        <v>4</v>
      </c>
      <c r="H6" s="13">
        <f t="shared" si="0"/>
        <v>5</v>
      </c>
      <c r="I6" s="13">
        <f t="shared" si="0"/>
        <v>6</v>
      </c>
      <c r="J6" s="13">
        <f t="shared" si="0"/>
        <v>7</v>
      </c>
      <c r="K6" s="13">
        <f t="shared" si="0"/>
        <v>8</v>
      </c>
      <c r="L6" s="13">
        <f t="shared" si="0"/>
        <v>9</v>
      </c>
      <c r="M6" s="13">
        <f t="shared" si="0"/>
        <v>10</v>
      </c>
      <c r="N6" s="13">
        <f t="shared" si="0"/>
        <v>11</v>
      </c>
      <c r="O6" s="13">
        <f t="shared" si="0"/>
        <v>12</v>
      </c>
      <c r="P6" s="13">
        <f t="shared" si="0"/>
        <v>13</v>
      </c>
      <c r="Q6" s="13">
        <f t="shared" si="0"/>
        <v>14</v>
      </c>
      <c r="R6" s="13">
        <f t="shared" si="0"/>
        <v>15</v>
      </c>
      <c r="S6" s="13">
        <f t="shared" si="0"/>
        <v>16</v>
      </c>
      <c r="T6" s="13">
        <f t="shared" si="0"/>
        <v>17</v>
      </c>
      <c r="U6" s="13">
        <f t="shared" si="0"/>
        <v>18</v>
      </c>
      <c r="V6" s="13">
        <f t="shared" si="0"/>
        <v>19</v>
      </c>
      <c r="W6" s="13">
        <f t="shared" si="0"/>
        <v>20</v>
      </c>
      <c r="X6" s="13">
        <f t="shared" si="0"/>
        <v>21</v>
      </c>
      <c r="Y6" s="13">
        <f t="shared" si="0"/>
        <v>22</v>
      </c>
      <c r="Z6" s="13">
        <f t="shared" si="0"/>
        <v>23</v>
      </c>
      <c r="AA6" s="13">
        <f t="shared" si="0"/>
        <v>24</v>
      </c>
      <c r="AB6" s="13">
        <f t="shared" si="0"/>
        <v>25</v>
      </c>
      <c r="AC6" s="13">
        <f t="shared" si="0"/>
        <v>26</v>
      </c>
      <c r="AD6" s="13">
        <f t="shared" si="0"/>
        <v>27</v>
      </c>
      <c r="AE6" s="13">
        <f t="shared" si="0"/>
        <v>28</v>
      </c>
      <c r="AF6" s="13">
        <f t="shared" si="0"/>
        <v>29</v>
      </c>
      <c r="AG6" s="13">
        <f t="shared" si="0"/>
        <v>30</v>
      </c>
      <c r="AH6" s="13">
        <f t="shared" si="0"/>
        <v>31</v>
      </c>
      <c r="AI6" s="13">
        <f t="shared" si="0"/>
        <v>32</v>
      </c>
      <c r="AJ6" s="13">
        <f t="shared" si="0"/>
        <v>33</v>
      </c>
      <c r="AK6" s="13">
        <f t="shared" si="0"/>
        <v>34</v>
      </c>
      <c r="AL6" s="13">
        <f t="shared" si="0"/>
        <v>35</v>
      </c>
      <c r="AM6" s="13">
        <f t="shared" si="0"/>
        <v>36</v>
      </c>
      <c r="AN6" s="13">
        <f t="shared" si="0"/>
        <v>37</v>
      </c>
      <c r="AO6" s="13">
        <f t="shared" si="0"/>
        <v>38</v>
      </c>
      <c r="AP6" s="13">
        <f t="shared" si="0"/>
        <v>39</v>
      </c>
      <c r="AQ6" s="13">
        <f t="shared" si="0"/>
        <v>40</v>
      </c>
      <c r="AR6" s="13">
        <f t="shared" si="0"/>
        <v>41</v>
      </c>
      <c r="AS6" s="13">
        <f t="shared" si="0"/>
        <v>42</v>
      </c>
      <c r="AT6" s="13">
        <f t="shared" si="0"/>
        <v>43</v>
      </c>
      <c r="AU6" s="13">
        <f t="shared" si="0"/>
        <v>44</v>
      </c>
      <c r="AV6" s="13">
        <f t="shared" si="0"/>
        <v>45</v>
      </c>
      <c r="AW6" s="13">
        <f t="shared" si="0"/>
        <v>46</v>
      </c>
      <c r="AX6" s="13">
        <f t="shared" si="0"/>
        <v>47</v>
      </c>
      <c r="AY6" s="13">
        <f>AX6+1</f>
        <v>48</v>
      </c>
      <c r="AZ6" s="13">
        <f aca="true" t="shared" si="1" ref="AZ6:DK6">+AY6+1</f>
        <v>49</v>
      </c>
      <c r="BA6" s="13">
        <f t="shared" si="1"/>
        <v>50</v>
      </c>
      <c r="BB6" s="13">
        <f t="shared" si="1"/>
        <v>51</v>
      </c>
      <c r="BC6" s="13">
        <f t="shared" si="1"/>
        <v>52</v>
      </c>
      <c r="BD6" s="13">
        <f t="shared" si="1"/>
        <v>53</v>
      </c>
      <c r="BE6" s="13">
        <f t="shared" si="1"/>
        <v>54</v>
      </c>
      <c r="BF6" s="13">
        <f t="shared" si="1"/>
        <v>55</v>
      </c>
      <c r="BG6" s="13">
        <f t="shared" si="1"/>
        <v>56</v>
      </c>
      <c r="BH6" s="13">
        <f t="shared" si="1"/>
        <v>57</v>
      </c>
      <c r="BI6" s="13">
        <f t="shared" si="1"/>
        <v>58</v>
      </c>
      <c r="BJ6" s="13">
        <f t="shared" si="1"/>
        <v>59</v>
      </c>
      <c r="BK6" s="13">
        <f t="shared" si="1"/>
        <v>60</v>
      </c>
      <c r="BL6" s="13">
        <f t="shared" si="1"/>
        <v>61</v>
      </c>
      <c r="BM6" s="13">
        <f t="shared" si="1"/>
        <v>62</v>
      </c>
      <c r="BN6" s="13">
        <f t="shared" si="1"/>
        <v>63</v>
      </c>
      <c r="BO6" s="13">
        <f t="shared" si="1"/>
        <v>64</v>
      </c>
      <c r="BP6" s="13">
        <f t="shared" si="1"/>
        <v>65</v>
      </c>
      <c r="BQ6" s="13">
        <f t="shared" si="1"/>
        <v>66</v>
      </c>
      <c r="BR6" s="13">
        <f t="shared" si="1"/>
        <v>67</v>
      </c>
      <c r="BS6" s="13">
        <f t="shared" si="1"/>
        <v>68</v>
      </c>
      <c r="BT6" s="13">
        <f t="shared" si="1"/>
        <v>69</v>
      </c>
      <c r="BU6" s="13">
        <f t="shared" si="1"/>
        <v>70</v>
      </c>
      <c r="BV6" s="13">
        <f t="shared" si="1"/>
        <v>71</v>
      </c>
      <c r="BW6" s="13">
        <f t="shared" si="1"/>
        <v>72</v>
      </c>
      <c r="BX6" s="13">
        <f t="shared" si="1"/>
        <v>73</v>
      </c>
      <c r="BY6" s="13">
        <f t="shared" si="1"/>
        <v>74</v>
      </c>
      <c r="BZ6" s="13">
        <f t="shared" si="1"/>
        <v>75</v>
      </c>
      <c r="CA6" s="13">
        <f t="shared" si="1"/>
        <v>76</v>
      </c>
      <c r="CB6" s="13">
        <f t="shared" si="1"/>
        <v>77</v>
      </c>
      <c r="CC6" s="13">
        <f t="shared" si="1"/>
        <v>78</v>
      </c>
      <c r="CD6" s="13">
        <f t="shared" si="1"/>
        <v>79</v>
      </c>
      <c r="CE6" s="13">
        <f t="shared" si="1"/>
        <v>80</v>
      </c>
      <c r="CF6" s="13">
        <f t="shared" si="1"/>
        <v>81</v>
      </c>
      <c r="CG6" s="13">
        <f t="shared" si="1"/>
        <v>82</v>
      </c>
      <c r="CH6" s="13">
        <f t="shared" si="1"/>
        <v>83</v>
      </c>
      <c r="CI6" s="13">
        <f t="shared" si="1"/>
        <v>84</v>
      </c>
      <c r="CJ6" s="13">
        <f t="shared" si="1"/>
        <v>85</v>
      </c>
      <c r="CK6" s="13">
        <f t="shared" si="1"/>
        <v>86</v>
      </c>
      <c r="CL6" s="13">
        <f t="shared" si="1"/>
        <v>87</v>
      </c>
      <c r="CM6" s="13">
        <f t="shared" si="1"/>
        <v>88</v>
      </c>
      <c r="CN6" s="13">
        <f t="shared" si="1"/>
        <v>89</v>
      </c>
      <c r="CO6" s="13">
        <f t="shared" si="1"/>
        <v>90</v>
      </c>
      <c r="CP6" s="13">
        <f t="shared" si="1"/>
        <v>91</v>
      </c>
      <c r="CQ6" s="13">
        <f t="shared" si="1"/>
        <v>92</v>
      </c>
      <c r="CR6" s="13">
        <f t="shared" si="1"/>
        <v>93</v>
      </c>
      <c r="CS6" s="13">
        <f t="shared" si="1"/>
        <v>94</v>
      </c>
      <c r="CT6" s="13">
        <f t="shared" si="1"/>
        <v>95</v>
      </c>
      <c r="CU6" s="13">
        <f t="shared" si="1"/>
        <v>96</v>
      </c>
      <c r="CV6" s="13">
        <f t="shared" si="1"/>
        <v>97</v>
      </c>
      <c r="CW6" s="13">
        <f t="shared" si="1"/>
        <v>98</v>
      </c>
      <c r="CX6" s="13">
        <f t="shared" si="1"/>
        <v>99</v>
      </c>
      <c r="CY6" s="13">
        <f t="shared" si="1"/>
        <v>100</v>
      </c>
      <c r="CZ6" s="13">
        <f t="shared" si="1"/>
        <v>101</v>
      </c>
      <c r="DA6" s="13">
        <f t="shared" si="1"/>
        <v>102</v>
      </c>
      <c r="DB6" s="13">
        <f t="shared" si="1"/>
        <v>103</v>
      </c>
      <c r="DC6" s="13">
        <f t="shared" si="1"/>
        <v>104</v>
      </c>
      <c r="DD6" s="13">
        <f t="shared" si="1"/>
        <v>105</v>
      </c>
      <c r="DE6" s="13">
        <f t="shared" si="1"/>
        <v>106</v>
      </c>
      <c r="DF6" s="13">
        <f t="shared" si="1"/>
        <v>107</v>
      </c>
      <c r="DG6" s="13">
        <f t="shared" si="1"/>
        <v>108</v>
      </c>
      <c r="DH6" s="13">
        <f t="shared" si="1"/>
        <v>109</v>
      </c>
      <c r="DI6" s="13">
        <f t="shared" si="1"/>
        <v>110</v>
      </c>
      <c r="DJ6" s="13">
        <f t="shared" si="1"/>
        <v>111</v>
      </c>
      <c r="DK6" s="13">
        <f t="shared" si="1"/>
        <v>112</v>
      </c>
      <c r="DL6" s="13">
        <f aca="true" t="shared" si="2" ref="DL6:DW6">+DK6+1</f>
        <v>113</v>
      </c>
      <c r="DM6" s="13">
        <f t="shared" si="2"/>
        <v>114</v>
      </c>
      <c r="DN6" s="13">
        <f t="shared" si="2"/>
        <v>115</v>
      </c>
      <c r="DO6" s="13">
        <f t="shared" si="2"/>
        <v>116</v>
      </c>
      <c r="DP6" s="13">
        <f t="shared" si="2"/>
        <v>117</v>
      </c>
      <c r="DQ6" s="13">
        <f t="shared" si="2"/>
        <v>118</v>
      </c>
      <c r="DR6" s="13">
        <f t="shared" si="2"/>
        <v>119</v>
      </c>
      <c r="DS6" s="13">
        <f t="shared" si="2"/>
        <v>120</v>
      </c>
      <c r="DT6" s="13">
        <f t="shared" si="2"/>
        <v>121</v>
      </c>
      <c r="DU6" s="13">
        <f t="shared" si="2"/>
        <v>122</v>
      </c>
      <c r="DV6" s="13">
        <f t="shared" si="2"/>
        <v>123</v>
      </c>
      <c r="DW6" s="13">
        <f t="shared" si="2"/>
        <v>124</v>
      </c>
      <c r="DX6" s="48" t="s">
        <v>262</v>
      </c>
      <c r="DY6" s="52" t="s">
        <v>269</v>
      </c>
      <c r="DZ6" s="52"/>
      <c r="EA6" s="52"/>
      <c r="EB6" s="51" t="s">
        <v>270</v>
      </c>
      <c r="EC6" s="51"/>
      <c r="ED6" s="51"/>
      <c r="EE6" s="51"/>
      <c r="EF6" s="51"/>
      <c r="EG6" s="51"/>
      <c r="EH6" s="49" t="s">
        <v>613</v>
      </c>
      <c r="EI6" s="49"/>
      <c r="EJ6" s="49"/>
      <c r="EK6" s="48" t="s">
        <v>278</v>
      </c>
      <c r="EL6" s="48" t="s">
        <v>279</v>
      </c>
      <c r="EM6" s="48" t="s">
        <v>294</v>
      </c>
      <c r="EN6" s="48" t="s">
        <v>618</v>
      </c>
    </row>
    <row r="7" spans="1:144" ht="53.25" customHeight="1">
      <c r="A7" s="63"/>
      <c r="B7" s="63"/>
      <c r="C7" s="64"/>
      <c r="D7" s="65" t="s">
        <v>138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59" t="s">
        <v>139</v>
      </c>
      <c r="P7" s="59"/>
      <c r="Q7" s="59"/>
      <c r="R7" s="60" t="s">
        <v>263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1" t="s">
        <v>140</v>
      </c>
      <c r="CS7" s="61"/>
      <c r="CT7" s="61"/>
      <c r="CU7" s="34" t="s">
        <v>141</v>
      </c>
      <c r="CV7" s="32" t="s">
        <v>142</v>
      </c>
      <c r="CW7" s="32" t="s">
        <v>143</v>
      </c>
      <c r="CX7" s="62" t="s">
        <v>144</v>
      </c>
      <c r="CY7" s="62"/>
      <c r="CZ7" s="55" t="s">
        <v>264</v>
      </c>
      <c r="DA7" s="55"/>
      <c r="DB7" s="55"/>
      <c r="DC7" s="55"/>
      <c r="DD7" s="55"/>
      <c r="DE7" s="55"/>
      <c r="DF7" s="56" t="s">
        <v>145</v>
      </c>
      <c r="DG7" s="56"/>
      <c r="DH7" s="57" t="s">
        <v>146</v>
      </c>
      <c r="DI7" s="57"/>
      <c r="DJ7" s="58" t="s">
        <v>265</v>
      </c>
      <c r="DK7" s="58"/>
      <c r="DL7" s="35" t="s">
        <v>147</v>
      </c>
      <c r="DM7" s="53" t="s">
        <v>266</v>
      </c>
      <c r="DN7" s="53"/>
      <c r="DO7" s="54" t="s">
        <v>267</v>
      </c>
      <c r="DP7" s="54"/>
      <c r="DQ7" s="54"/>
      <c r="DR7" s="54"/>
      <c r="DS7" s="48" t="s">
        <v>268</v>
      </c>
      <c r="DT7" s="48"/>
      <c r="DU7" s="48"/>
      <c r="DV7" s="48"/>
      <c r="DW7" s="36" t="s">
        <v>616</v>
      </c>
      <c r="DX7" s="48"/>
      <c r="DY7" s="50" t="s">
        <v>272</v>
      </c>
      <c r="DZ7" s="50" t="s">
        <v>273</v>
      </c>
      <c r="EA7" s="50" t="s">
        <v>274</v>
      </c>
      <c r="EB7" s="50" t="s">
        <v>275</v>
      </c>
      <c r="EC7" s="50" t="s">
        <v>276</v>
      </c>
      <c r="ED7" s="50" t="s">
        <v>277</v>
      </c>
      <c r="EE7" s="50" t="s">
        <v>612</v>
      </c>
      <c r="EF7" s="50" t="s">
        <v>271</v>
      </c>
      <c r="EG7" s="50" t="s">
        <v>274</v>
      </c>
      <c r="EH7" s="50" t="s">
        <v>614</v>
      </c>
      <c r="EI7" s="50" t="s">
        <v>615</v>
      </c>
      <c r="EJ7" s="50" t="s">
        <v>274</v>
      </c>
      <c r="EK7" s="48"/>
      <c r="EL7" s="48"/>
      <c r="EM7" s="48"/>
      <c r="EN7" s="48"/>
    </row>
    <row r="8" spans="1:144" ht="68.25" customHeight="1">
      <c r="A8" s="63"/>
      <c r="B8" s="63"/>
      <c r="C8" s="64"/>
      <c r="D8" s="14" t="s">
        <v>148</v>
      </c>
      <c r="E8" s="15" t="s">
        <v>149</v>
      </c>
      <c r="F8" s="15" t="s">
        <v>150</v>
      </c>
      <c r="G8" s="15" t="s">
        <v>151</v>
      </c>
      <c r="H8" s="15" t="s">
        <v>152</v>
      </c>
      <c r="I8" s="15" t="s">
        <v>153</v>
      </c>
      <c r="J8" s="15" t="s">
        <v>154</v>
      </c>
      <c r="K8" s="14" t="s">
        <v>155</v>
      </c>
      <c r="L8" s="14" t="s">
        <v>156</v>
      </c>
      <c r="M8" s="14" t="s">
        <v>157</v>
      </c>
      <c r="N8" s="14" t="s">
        <v>158</v>
      </c>
      <c r="O8" s="14" t="s">
        <v>159</v>
      </c>
      <c r="P8" s="14" t="s">
        <v>160</v>
      </c>
      <c r="Q8" s="14" t="s">
        <v>161</v>
      </c>
      <c r="R8" s="15" t="s">
        <v>162</v>
      </c>
      <c r="S8" s="15" t="s">
        <v>163</v>
      </c>
      <c r="T8" s="15" t="s">
        <v>617</v>
      </c>
      <c r="U8" s="15" t="s">
        <v>164</v>
      </c>
      <c r="V8" s="15" t="s">
        <v>374</v>
      </c>
      <c r="W8" s="15" t="s">
        <v>165</v>
      </c>
      <c r="X8" s="15" t="s">
        <v>166</v>
      </c>
      <c r="Y8" s="15" t="s">
        <v>380</v>
      </c>
      <c r="Z8" s="15" t="s">
        <v>382</v>
      </c>
      <c r="AA8" s="15" t="s">
        <v>167</v>
      </c>
      <c r="AB8" s="15" t="s">
        <v>168</v>
      </c>
      <c r="AC8" s="15" t="s">
        <v>169</v>
      </c>
      <c r="AD8" s="15" t="s">
        <v>170</v>
      </c>
      <c r="AE8" s="14" t="s">
        <v>171</v>
      </c>
      <c r="AF8" s="15" t="s">
        <v>394</v>
      </c>
      <c r="AG8" s="15" t="s">
        <v>172</v>
      </c>
      <c r="AH8" s="15" t="s">
        <v>398</v>
      </c>
      <c r="AI8" s="15" t="s">
        <v>173</v>
      </c>
      <c r="AJ8" s="15" t="s">
        <v>174</v>
      </c>
      <c r="AK8" s="15" t="s">
        <v>175</v>
      </c>
      <c r="AL8" s="15" t="s">
        <v>176</v>
      </c>
      <c r="AM8" s="15" t="s">
        <v>177</v>
      </c>
      <c r="AN8" s="15" t="s">
        <v>178</v>
      </c>
      <c r="AO8" s="15" t="s">
        <v>179</v>
      </c>
      <c r="AP8" s="15" t="s">
        <v>180</v>
      </c>
      <c r="AQ8" s="15" t="s">
        <v>181</v>
      </c>
      <c r="AR8" s="15" t="s">
        <v>182</v>
      </c>
      <c r="AS8" s="15" t="s">
        <v>183</v>
      </c>
      <c r="AT8" s="15" t="s">
        <v>184</v>
      </c>
      <c r="AU8" s="15" t="s">
        <v>185</v>
      </c>
      <c r="AV8" s="15" t="s">
        <v>186</v>
      </c>
      <c r="AW8" s="15" t="s">
        <v>187</v>
      </c>
      <c r="AX8" s="15" t="s">
        <v>188</v>
      </c>
      <c r="AY8" s="15" t="s">
        <v>189</v>
      </c>
      <c r="AZ8" s="15" t="s">
        <v>190</v>
      </c>
      <c r="BA8" s="15" t="s">
        <v>191</v>
      </c>
      <c r="BB8" s="15" t="s">
        <v>192</v>
      </c>
      <c r="BC8" s="15" t="s">
        <v>193</v>
      </c>
      <c r="BD8" s="15" t="s">
        <v>194</v>
      </c>
      <c r="BE8" s="15" t="s">
        <v>195</v>
      </c>
      <c r="BF8" s="15" t="s">
        <v>196</v>
      </c>
      <c r="BG8" s="15" t="s">
        <v>197</v>
      </c>
      <c r="BH8" s="15" t="s">
        <v>198</v>
      </c>
      <c r="BI8" s="15" t="s">
        <v>199</v>
      </c>
      <c r="BJ8" s="15" t="s">
        <v>200</v>
      </c>
      <c r="BK8" s="15" t="s">
        <v>201</v>
      </c>
      <c r="BL8" s="15" t="s">
        <v>202</v>
      </c>
      <c r="BM8" s="15" t="s">
        <v>203</v>
      </c>
      <c r="BN8" s="15" t="s">
        <v>478</v>
      </c>
      <c r="BO8" s="15" t="s">
        <v>480</v>
      </c>
      <c r="BP8" s="15" t="s">
        <v>204</v>
      </c>
      <c r="BQ8" s="15" t="s">
        <v>205</v>
      </c>
      <c r="BR8" s="15" t="s">
        <v>206</v>
      </c>
      <c r="BS8" s="15" t="s">
        <v>207</v>
      </c>
      <c r="BT8" s="15" t="s">
        <v>208</v>
      </c>
      <c r="BU8" s="15" t="s">
        <v>209</v>
      </c>
      <c r="BV8" s="15" t="s">
        <v>210</v>
      </c>
      <c r="BW8" s="15" t="s">
        <v>211</v>
      </c>
      <c r="BX8" s="15" t="s">
        <v>212</v>
      </c>
      <c r="BY8" s="15" t="s">
        <v>213</v>
      </c>
      <c r="BZ8" s="15" t="s">
        <v>214</v>
      </c>
      <c r="CA8" s="15" t="s">
        <v>215</v>
      </c>
      <c r="CB8" s="15" t="s">
        <v>216</v>
      </c>
      <c r="CC8" s="15" t="s">
        <v>217</v>
      </c>
      <c r="CD8" s="15" t="s">
        <v>218</v>
      </c>
      <c r="CE8" s="15" t="s">
        <v>219</v>
      </c>
      <c r="CF8" s="15" t="s">
        <v>220</v>
      </c>
      <c r="CG8" s="15" t="s">
        <v>221</v>
      </c>
      <c r="CH8" s="15" t="s">
        <v>222</v>
      </c>
      <c r="CI8" s="15" t="s">
        <v>223</v>
      </c>
      <c r="CJ8" s="15" t="s">
        <v>224</v>
      </c>
      <c r="CK8" s="15" t="s">
        <v>225</v>
      </c>
      <c r="CL8" s="15" t="s">
        <v>226</v>
      </c>
      <c r="CM8" s="15" t="s">
        <v>227</v>
      </c>
      <c r="CN8" s="15" t="s">
        <v>228</v>
      </c>
      <c r="CO8" s="15" t="s">
        <v>229</v>
      </c>
      <c r="CP8" s="15" t="s">
        <v>230</v>
      </c>
      <c r="CQ8" s="15" t="s">
        <v>231</v>
      </c>
      <c r="CR8" s="14" t="s">
        <v>232</v>
      </c>
      <c r="CS8" s="14" t="s">
        <v>233</v>
      </c>
      <c r="CT8" s="14" t="s">
        <v>234</v>
      </c>
      <c r="CU8" s="14" t="s">
        <v>235</v>
      </c>
      <c r="CV8" s="14" t="s">
        <v>236</v>
      </c>
      <c r="CW8" s="14" t="s">
        <v>237</v>
      </c>
      <c r="CX8" s="14" t="s">
        <v>238</v>
      </c>
      <c r="CY8" s="14" t="s">
        <v>239</v>
      </c>
      <c r="CZ8" s="14" t="s">
        <v>240</v>
      </c>
      <c r="DA8" s="14" t="s">
        <v>241</v>
      </c>
      <c r="DB8" s="14" t="s">
        <v>242</v>
      </c>
      <c r="DC8" s="14" t="s">
        <v>243</v>
      </c>
      <c r="DD8" s="14" t="s">
        <v>244</v>
      </c>
      <c r="DE8" s="14" t="s">
        <v>245</v>
      </c>
      <c r="DF8" s="14" t="s">
        <v>246</v>
      </c>
      <c r="DG8" s="14" t="s">
        <v>247</v>
      </c>
      <c r="DH8" s="14" t="s">
        <v>248</v>
      </c>
      <c r="DI8" s="14" t="s">
        <v>249</v>
      </c>
      <c r="DJ8" s="14" t="s">
        <v>250</v>
      </c>
      <c r="DK8" s="14" t="s">
        <v>251</v>
      </c>
      <c r="DL8" s="14" t="s">
        <v>252</v>
      </c>
      <c r="DM8" s="14" t="s">
        <v>253</v>
      </c>
      <c r="DN8" s="14" t="s">
        <v>254</v>
      </c>
      <c r="DO8" s="14" t="s">
        <v>255</v>
      </c>
      <c r="DP8" s="14" t="s">
        <v>256</v>
      </c>
      <c r="DQ8" s="14" t="s">
        <v>104</v>
      </c>
      <c r="DR8" s="14" t="s">
        <v>107</v>
      </c>
      <c r="DS8" s="14" t="s">
        <v>257</v>
      </c>
      <c r="DT8" s="14" t="s">
        <v>258</v>
      </c>
      <c r="DU8" s="14" t="s">
        <v>259</v>
      </c>
      <c r="DV8" s="14" t="s">
        <v>260</v>
      </c>
      <c r="DW8" s="14" t="s">
        <v>261</v>
      </c>
      <c r="DX8" s="48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48"/>
      <c r="EL8" s="48"/>
      <c r="EM8" s="48"/>
      <c r="EN8" s="48"/>
    </row>
    <row r="9" spans="1:144" ht="12.75" customHeight="1">
      <c r="A9" s="33">
        <v>1</v>
      </c>
      <c r="B9" s="1" t="s">
        <v>297</v>
      </c>
      <c r="C9" s="2" t="s">
        <v>298</v>
      </c>
      <c r="D9" s="38">
        <v>278443.44267333136</v>
      </c>
      <c r="E9" s="38">
        <v>0</v>
      </c>
      <c r="F9" s="38">
        <v>0</v>
      </c>
      <c r="G9" s="38">
        <v>0</v>
      </c>
      <c r="H9" s="38">
        <v>2659.507612953872</v>
      </c>
      <c r="I9" s="38">
        <v>253723.37334267597</v>
      </c>
      <c r="J9" s="38">
        <v>32837.93467590602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814.5161536196194</v>
      </c>
      <c r="S9" s="38">
        <v>0</v>
      </c>
      <c r="T9" s="38">
        <v>0</v>
      </c>
      <c r="U9" s="38">
        <v>0</v>
      </c>
      <c r="V9" s="38">
        <v>2071.673487397983</v>
      </c>
      <c r="W9" s="38">
        <v>906837.4907411434</v>
      </c>
      <c r="X9" s="38">
        <v>137113.32304259602</v>
      </c>
      <c r="Y9" s="38">
        <v>793.4696735292715</v>
      </c>
      <c r="Z9" s="38">
        <v>0</v>
      </c>
      <c r="AA9" s="38">
        <v>15362.766698185185</v>
      </c>
      <c r="AB9" s="38">
        <v>8268.445336497412</v>
      </c>
      <c r="AC9" s="38">
        <v>1624.2269898308105</v>
      </c>
      <c r="AD9" s="38">
        <v>0</v>
      </c>
      <c r="AE9" s="38">
        <v>0</v>
      </c>
      <c r="AF9" s="38">
        <v>35226.16204989994</v>
      </c>
      <c r="AG9" s="38">
        <v>0</v>
      </c>
      <c r="AH9" s="38">
        <v>0</v>
      </c>
      <c r="AI9" s="38">
        <v>0</v>
      </c>
      <c r="AJ9" s="38">
        <v>0</v>
      </c>
      <c r="AK9" s="38">
        <v>0</v>
      </c>
      <c r="AL9" s="38">
        <v>0</v>
      </c>
      <c r="AM9" s="38">
        <v>0</v>
      </c>
      <c r="AN9" s="38">
        <v>0</v>
      </c>
      <c r="AO9" s="38">
        <v>0</v>
      </c>
      <c r="AP9" s="38">
        <v>0</v>
      </c>
      <c r="AQ9" s="38">
        <v>0</v>
      </c>
      <c r="AR9" s="38">
        <v>0</v>
      </c>
      <c r="AS9" s="38">
        <v>0</v>
      </c>
      <c r="AT9" s="38">
        <v>0</v>
      </c>
      <c r="AU9" s="38">
        <v>0</v>
      </c>
      <c r="AV9" s="38">
        <v>0</v>
      </c>
      <c r="AW9" s="38">
        <v>0</v>
      </c>
      <c r="AX9" s="38">
        <v>0</v>
      </c>
      <c r="AY9" s="38">
        <v>0</v>
      </c>
      <c r="AZ9" s="38">
        <v>0</v>
      </c>
      <c r="BA9" s="38">
        <v>0</v>
      </c>
      <c r="BB9" s="38">
        <v>0</v>
      </c>
      <c r="BC9" s="38">
        <v>0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v>0</v>
      </c>
      <c r="BZ9" s="38">
        <v>0</v>
      </c>
      <c r="CA9" s="38">
        <v>0</v>
      </c>
      <c r="CB9" s="38">
        <v>0</v>
      </c>
      <c r="CC9" s="38">
        <v>0</v>
      </c>
      <c r="CD9" s="38">
        <v>0</v>
      </c>
      <c r="CE9" s="38">
        <v>0</v>
      </c>
      <c r="CF9" s="38">
        <v>0</v>
      </c>
      <c r="CG9" s="38">
        <v>0</v>
      </c>
      <c r="CH9" s="38">
        <v>0</v>
      </c>
      <c r="CI9" s="38">
        <v>0</v>
      </c>
      <c r="CJ9" s="38">
        <v>0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</v>
      </c>
      <c r="CV9" s="38">
        <v>0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v>429.85613799389796</v>
      </c>
      <c r="DM9" s="38">
        <v>218.71202712436346</v>
      </c>
      <c r="DN9" s="38">
        <v>462.92541352118496</v>
      </c>
      <c r="DO9" s="38">
        <v>42.942753112956204</v>
      </c>
      <c r="DP9" s="38">
        <v>242.8078487692325</v>
      </c>
      <c r="DQ9" s="38">
        <v>0</v>
      </c>
      <c r="DR9" s="38">
        <v>0</v>
      </c>
      <c r="DS9" s="38">
        <v>0</v>
      </c>
      <c r="DT9" s="38">
        <v>0</v>
      </c>
      <c r="DU9" s="38">
        <v>0.005789182879747898</v>
      </c>
      <c r="DV9" s="38">
        <v>9014.664167568384</v>
      </c>
      <c r="DW9" s="38">
        <v>0</v>
      </c>
      <c r="DX9" s="38">
        <f aca="true" t="shared" si="3" ref="DX9:DX40">SUM(D9:DW9)</f>
        <v>1686188.2466148396</v>
      </c>
      <c r="DY9" s="38">
        <v>2016613.456598773</v>
      </c>
      <c r="DZ9" s="38">
        <v>0</v>
      </c>
      <c r="EA9" s="38">
        <f>SUM(DY9:DZ9)</f>
        <v>2016613.456598773</v>
      </c>
      <c r="EB9" s="38">
        <v>509.15646509809585</v>
      </c>
      <c r="EC9" s="38">
        <v>0</v>
      </c>
      <c r="ED9" s="38">
        <f>SUM(EB9:EC9)</f>
        <v>509.15646509809585</v>
      </c>
      <c r="EE9" s="38">
        <v>0</v>
      </c>
      <c r="EF9" s="38">
        <v>0</v>
      </c>
      <c r="EG9" s="38">
        <f>SUM(ED9:EF9)</f>
        <v>509.15646509809585</v>
      </c>
      <c r="EH9" s="38">
        <v>0</v>
      </c>
      <c r="EI9" s="38">
        <v>128340.88172711377</v>
      </c>
      <c r="EJ9" s="38">
        <f>SUM(EH9:EI9)</f>
        <v>128340.88172711377</v>
      </c>
      <c r="EK9" s="38">
        <f aca="true" t="shared" si="4" ref="EK9:EK40">+EJ9+EG9+EA9</f>
        <v>2145463.494790985</v>
      </c>
      <c r="EL9" s="38">
        <f aca="true" t="shared" si="5" ref="EL9:EL40">+EK9+DX9</f>
        <v>3831651.741405824</v>
      </c>
      <c r="EM9" s="38">
        <v>0</v>
      </c>
      <c r="EN9" s="39">
        <f aca="true" t="shared" si="6" ref="EN9:EN72">+EM9+EL9</f>
        <v>3831651.741405824</v>
      </c>
    </row>
    <row r="10" spans="1:144" ht="12.75" customHeight="1">
      <c r="A10" s="31">
        <v>2</v>
      </c>
      <c r="B10" s="3" t="s">
        <v>299</v>
      </c>
      <c r="C10" s="4" t="s">
        <v>300</v>
      </c>
      <c r="D10" s="38">
        <v>0</v>
      </c>
      <c r="E10" s="38">
        <v>70472.980816563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1973.9992225872193</v>
      </c>
      <c r="S10" s="38">
        <v>0</v>
      </c>
      <c r="T10" s="38">
        <v>193014.44818257645</v>
      </c>
      <c r="U10" s="38">
        <v>15957.191530949833</v>
      </c>
      <c r="V10" s="38">
        <v>0</v>
      </c>
      <c r="W10" s="38">
        <v>531.5984354310044</v>
      </c>
      <c r="X10" s="38">
        <v>0</v>
      </c>
      <c r="Y10" s="38">
        <v>1803.7879139334073</v>
      </c>
      <c r="Z10" s="38">
        <v>0</v>
      </c>
      <c r="AA10" s="38">
        <v>0</v>
      </c>
      <c r="AB10" s="38">
        <v>12050.094710545669</v>
      </c>
      <c r="AC10" s="38">
        <v>28662.4206300014</v>
      </c>
      <c r="AD10" s="38">
        <v>0</v>
      </c>
      <c r="AE10" s="38">
        <v>0</v>
      </c>
      <c r="AF10" s="38">
        <v>0</v>
      </c>
      <c r="AG10" s="38">
        <v>7.055164586694116</v>
      </c>
      <c r="AH10" s="38">
        <v>0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0</v>
      </c>
      <c r="AP10" s="38">
        <v>0</v>
      </c>
      <c r="AQ10" s="38">
        <v>0</v>
      </c>
      <c r="AR10" s="38">
        <v>0</v>
      </c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38">
        <v>0</v>
      </c>
      <c r="AY10" s="38">
        <v>0</v>
      </c>
      <c r="AZ10" s="38">
        <v>0</v>
      </c>
      <c r="BA10" s="38">
        <v>0</v>
      </c>
      <c r="BB10" s="38">
        <v>0</v>
      </c>
      <c r="BC10" s="38">
        <v>0</v>
      </c>
      <c r="BD10" s="38">
        <v>214.98769510106916</v>
      </c>
      <c r="BE10" s="38">
        <v>0</v>
      </c>
      <c r="BF10" s="38">
        <v>0</v>
      </c>
      <c r="BG10" s="38">
        <v>0</v>
      </c>
      <c r="BH10" s="38">
        <v>0</v>
      </c>
      <c r="BI10" s="38">
        <v>0</v>
      </c>
      <c r="BJ10" s="38">
        <v>0</v>
      </c>
      <c r="BK10" s="38">
        <v>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38">
        <v>0</v>
      </c>
      <c r="BS10" s="38">
        <v>0</v>
      </c>
      <c r="BT10" s="38">
        <v>0</v>
      </c>
      <c r="BU10" s="38">
        <v>0</v>
      </c>
      <c r="BV10" s="38">
        <v>299.37052329474255</v>
      </c>
      <c r="BW10" s="38">
        <v>0</v>
      </c>
      <c r="BX10" s="38">
        <v>0</v>
      </c>
      <c r="BY10" s="38">
        <v>0</v>
      </c>
      <c r="BZ10" s="38">
        <v>0</v>
      </c>
      <c r="CA10" s="38">
        <v>0</v>
      </c>
      <c r="CB10" s="38">
        <v>0</v>
      </c>
      <c r="CC10" s="38">
        <v>0</v>
      </c>
      <c r="CD10" s="38">
        <v>0</v>
      </c>
      <c r="CE10" s="38">
        <v>0</v>
      </c>
      <c r="CF10" s="38">
        <v>0</v>
      </c>
      <c r="CG10" s="38">
        <v>0</v>
      </c>
      <c r="CH10" s="38">
        <v>0</v>
      </c>
      <c r="CI10" s="38">
        <v>0</v>
      </c>
      <c r="CJ10" s="38">
        <v>0</v>
      </c>
      <c r="CK10" s="38">
        <v>0</v>
      </c>
      <c r="CL10" s="38">
        <v>0</v>
      </c>
      <c r="CM10" s="38">
        <v>0</v>
      </c>
      <c r="CN10" s="38">
        <v>0</v>
      </c>
      <c r="CO10" s="38">
        <v>0</v>
      </c>
      <c r="CP10" s="38">
        <v>0</v>
      </c>
      <c r="CQ10" s="38">
        <v>0</v>
      </c>
      <c r="CR10" s="38">
        <v>0</v>
      </c>
      <c r="CS10" s="38">
        <v>0</v>
      </c>
      <c r="CT10" s="38">
        <v>0</v>
      </c>
      <c r="CU10" s="38">
        <v>0</v>
      </c>
      <c r="CV10" s="38">
        <v>0</v>
      </c>
      <c r="CW10" s="38">
        <v>0</v>
      </c>
      <c r="CX10" s="38">
        <v>3346.1039533184294</v>
      </c>
      <c r="CY10" s="38">
        <v>112036.79098869638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0</v>
      </c>
      <c r="DH10" s="38">
        <v>0</v>
      </c>
      <c r="DI10" s="38">
        <v>0</v>
      </c>
      <c r="DJ10" s="38">
        <v>0</v>
      </c>
      <c r="DK10" s="38">
        <v>0</v>
      </c>
      <c r="DL10" s="38">
        <v>2058.6165249309965</v>
      </c>
      <c r="DM10" s="38">
        <v>3006.6617389169546</v>
      </c>
      <c r="DN10" s="38">
        <v>6363.894523940478</v>
      </c>
      <c r="DO10" s="38">
        <v>824.3076784799998</v>
      </c>
      <c r="DP10" s="38">
        <v>4759.861275083855</v>
      </c>
      <c r="DQ10" s="38">
        <v>0</v>
      </c>
      <c r="DR10" s="38">
        <v>632.2584821426726</v>
      </c>
      <c r="DS10" s="38">
        <v>0</v>
      </c>
      <c r="DT10" s="38">
        <v>0</v>
      </c>
      <c r="DU10" s="38">
        <v>0.07640312383844587</v>
      </c>
      <c r="DV10" s="38">
        <v>3.070540804697307</v>
      </c>
      <c r="DW10" s="38">
        <v>0</v>
      </c>
      <c r="DX10" s="38">
        <f t="shared" si="3"/>
        <v>458019.5769350088</v>
      </c>
      <c r="DY10" s="38">
        <v>270774.7653496256</v>
      </c>
      <c r="DZ10" s="38">
        <v>0</v>
      </c>
      <c r="EA10" s="38">
        <f>SUM(DY10:DZ10)</f>
        <v>270774.7653496256</v>
      </c>
      <c r="EB10" s="38">
        <v>639616.509131613</v>
      </c>
      <c r="EC10" s="38">
        <v>3623.2774722720023</v>
      </c>
      <c r="ED10" s="38">
        <f>SUM(EB10:EC10)</f>
        <v>643239.786603885</v>
      </c>
      <c r="EE10" s="38">
        <v>0</v>
      </c>
      <c r="EF10" s="38">
        <v>0</v>
      </c>
      <c r="EG10" s="38">
        <f>SUM(ED10:EF10)</f>
        <v>643239.786603885</v>
      </c>
      <c r="EH10" s="38">
        <v>0</v>
      </c>
      <c r="EI10" s="38">
        <v>2681.911851639333</v>
      </c>
      <c r="EJ10" s="38">
        <f>SUM(EH10:EI10)</f>
        <v>2681.911851639333</v>
      </c>
      <c r="EK10" s="38">
        <f t="shared" si="4"/>
        <v>916696.4638051499</v>
      </c>
      <c r="EL10" s="38">
        <f t="shared" si="5"/>
        <v>1374716.0407401586</v>
      </c>
      <c r="EM10" s="38">
        <v>0</v>
      </c>
      <c r="EN10" s="39">
        <f t="shared" si="6"/>
        <v>1374716.0407401586</v>
      </c>
    </row>
    <row r="11" spans="1:144" ht="12.75" customHeight="1">
      <c r="A11" s="31">
        <v>3</v>
      </c>
      <c r="B11" s="3" t="s">
        <v>301</v>
      </c>
      <c r="C11" s="4" t="s">
        <v>302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3104.8418237556916</v>
      </c>
      <c r="S11" s="38">
        <v>0</v>
      </c>
      <c r="T11" s="38">
        <v>299251.1439369777</v>
      </c>
      <c r="U11" s="38">
        <v>0</v>
      </c>
      <c r="V11" s="38">
        <v>2200.637812693854</v>
      </c>
      <c r="W11" s="38">
        <v>0</v>
      </c>
      <c r="X11" s="38">
        <v>0</v>
      </c>
      <c r="Y11" s="38">
        <v>20418.919359819913</v>
      </c>
      <c r="Z11" s="38">
        <v>2348.0680606023584</v>
      </c>
      <c r="AA11" s="38">
        <v>7202.573376697197</v>
      </c>
      <c r="AB11" s="38">
        <v>0</v>
      </c>
      <c r="AC11" s="38">
        <v>433.9393643484703</v>
      </c>
      <c r="AD11" s="38">
        <v>156.48026637242214</v>
      </c>
      <c r="AE11" s="38">
        <v>432282.7604131989</v>
      </c>
      <c r="AF11" s="38">
        <v>0</v>
      </c>
      <c r="AG11" s="38">
        <v>329.5502526082478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0</v>
      </c>
      <c r="AO11" s="38">
        <v>0</v>
      </c>
      <c r="AP11" s="38">
        <v>0</v>
      </c>
      <c r="AQ11" s="38">
        <v>0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5092.366535943051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38">
        <v>0</v>
      </c>
      <c r="BS11" s="38">
        <v>0</v>
      </c>
      <c r="BT11" s="38">
        <v>0</v>
      </c>
      <c r="BU11" s="38">
        <v>0</v>
      </c>
      <c r="BV11" s="38">
        <v>0</v>
      </c>
      <c r="BW11" s="38">
        <v>0</v>
      </c>
      <c r="BX11" s="38">
        <v>0</v>
      </c>
      <c r="BY11" s="38">
        <v>0</v>
      </c>
      <c r="BZ11" s="38">
        <v>0</v>
      </c>
      <c r="CA11" s="38">
        <v>0</v>
      </c>
      <c r="CB11" s="38">
        <v>0</v>
      </c>
      <c r="CC11" s="38">
        <v>0</v>
      </c>
      <c r="CD11" s="38">
        <v>0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</v>
      </c>
      <c r="CP11" s="38">
        <v>0</v>
      </c>
      <c r="CQ11" s="38">
        <v>0</v>
      </c>
      <c r="CR11" s="38">
        <v>0</v>
      </c>
      <c r="CS11" s="38">
        <v>0</v>
      </c>
      <c r="CT11" s="38">
        <v>0</v>
      </c>
      <c r="CU11" s="38">
        <v>0</v>
      </c>
      <c r="CV11" s="38">
        <v>0</v>
      </c>
      <c r="CW11" s="38">
        <v>0</v>
      </c>
      <c r="CX11" s="38">
        <v>2878.136272772767</v>
      </c>
      <c r="CY11" s="38">
        <v>96746.13113406478</v>
      </c>
      <c r="CZ11" s="38">
        <v>0</v>
      </c>
      <c r="DA11" s="38">
        <v>0</v>
      </c>
      <c r="DB11" s="38">
        <v>0</v>
      </c>
      <c r="DC11" s="38">
        <v>0</v>
      </c>
      <c r="DD11" s="38">
        <v>0</v>
      </c>
      <c r="DE11" s="38">
        <v>0</v>
      </c>
      <c r="DF11" s="38">
        <v>0</v>
      </c>
      <c r="DG11" s="38">
        <v>0</v>
      </c>
      <c r="DH11" s="38">
        <v>0</v>
      </c>
      <c r="DI11" s="38">
        <v>0</v>
      </c>
      <c r="DJ11" s="38">
        <v>0</v>
      </c>
      <c r="DK11" s="38">
        <v>0</v>
      </c>
      <c r="DL11" s="38">
        <v>2272.5675244002305</v>
      </c>
      <c r="DM11" s="38">
        <v>1695.3063716235888</v>
      </c>
      <c r="DN11" s="38">
        <v>3588.282316611983</v>
      </c>
      <c r="DO11" s="38">
        <v>4902.821664302016</v>
      </c>
      <c r="DP11" s="38">
        <v>2615.6441702317616</v>
      </c>
      <c r="DQ11" s="38">
        <v>0</v>
      </c>
      <c r="DR11" s="38">
        <v>725.577757397096</v>
      </c>
      <c r="DS11" s="38">
        <v>0</v>
      </c>
      <c r="DT11" s="38">
        <v>0</v>
      </c>
      <c r="DU11" s="38">
        <v>0.06546603010280079</v>
      </c>
      <c r="DV11" s="38">
        <v>2.627158993798638</v>
      </c>
      <c r="DW11" s="38">
        <v>0</v>
      </c>
      <c r="DX11" s="38">
        <f t="shared" si="3"/>
        <v>888248.4410394459</v>
      </c>
      <c r="DY11" s="38">
        <v>208539.8014109548</v>
      </c>
      <c r="DZ11" s="38">
        <v>0</v>
      </c>
      <c r="EA11" s="38">
        <f>SUM(DY11:DZ11)</f>
        <v>208539.8014109548</v>
      </c>
      <c r="EB11" s="38">
        <v>154829.5563904153</v>
      </c>
      <c r="EC11" s="38">
        <v>808.5899137640745</v>
      </c>
      <c r="ED11" s="38">
        <f>SUM(EB11:EC11)</f>
        <v>155638.14630417936</v>
      </c>
      <c r="EE11" s="38">
        <v>0</v>
      </c>
      <c r="EF11" s="38">
        <v>0</v>
      </c>
      <c r="EG11" s="38">
        <f>SUM(ED11:EF11)</f>
        <v>155638.14630417936</v>
      </c>
      <c r="EH11" s="38">
        <v>0</v>
      </c>
      <c r="EI11" s="38">
        <v>76567.71932108505</v>
      </c>
      <c r="EJ11" s="38">
        <f>SUM(EH11:EI11)</f>
        <v>76567.71932108505</v>
      </c>
      <c r="EK11" s="38">
        <f t="shared" si="4"/>
        <v>440745.6670362192</v>
      </c>
      <c r="EL11" s="38">
        <f t="shared" si="5"/>
        <v>1328994.108075665</v>
      </c>
      <c r="EM11" s="38">
        <v>0</v>
      </c>
      <c r="EN11" s="39">
        <f t="shared" si="6"/>
        <v>1328994.108075665</v>
      </c>
    </row>
    <row r="12" spans="1:144" ht="12.75" customHeight="1">
      <c r="A12" s="31">
        <v>4</v>
      </c>
      <c r="B12" s="3" t="s">
        <v>303</v>
      </c>
      <c r="C12" s="4" t="s">
        <v>304</v>
      </c>
      <c r="D12" s="38">
        <v>339343.1136117414</v>
      </c>
      <c r="E12" s="38">
        <v>0</v>
      </c>
      <c r="F12" s="38">
        <v>0</v>
      </c>
      <c r="G12" s="38">
        <v>0</v>
      </c>
      <c r="H12" s="38">
        <v>9778.387525514278</v>
      </c>
      <c r="I12" s="38">
        <v>7258.019058887034</v>
      </c>
      <c r="J12" s="38">
        <v>19687.311465407343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3348581.3532367633</v>
      </c>
      <c r="V12" s="38">
        <v>111.85670134290979</v>
      </c>
      <c r="W12" s="38">
        <v>28307.68296977124</v>
      </c>
      <c r="X12" s="38">
        <v>62086.12673814831</v>
      </c>
      <c r="Y12" s="38">
        <v>812.0380243852348</v>
      </c>
      <c r="Z12" s="38">
        <v>0</v>
      </c>
      <c r="AA12" s="38">
        <v>18617.17365659958</v>
      </c>
      <c r="AB12" s="38">
        <v>0</v>
      </c>
      <c r="AC12" s="38">
        <v>8552.447649437321</v>
      </c>
      <c r="AD12" s="38">
        <v>0</v>
      </c>
      <c r="AE12" s="38">
        <v>0</v>
      </c>
      <c r="AF12" s="38">
        <v>0</v>
      </c>
      <c r="AG12" s="38">
        <v>648.3538401613421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v>0</v>
      </c>
      <c r="AP12" s="38">
        <v>0</v>
      </c>
      <c r="AQ12" s="38">
        <v>0</v>
      </c>
      <c r="AR12" s="38">
        <v>0</v>
      </c>
      <c r="AS12" s="38">
        <v>0</v>
      </c>
      <c r="AT12" s="38">
        <v>0</v>
      </c>
      <c r="AU12" s="38">
        <v>0</v>
      </c>
      <c r="AV12" s="38">
        <v>0</v>
      </c>
      <c r="AW12" s="38">
        <v>0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8">
        <v>0</v>
      </c>
      <c r="BH12" s="38">
        <v>0</v>
      </c>
      <c r="BI12" s="38">
        <v>0</v>
      </c>
      <c r="BJ12" s="38">
        <v>0</v>
      </c>
      <c r="BK12" s="38">
        <v>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38">
        <v>0</v>
      </c>
      <c r="BS12" s="38">
        <v>0</v>
      </c>
      <c r="BT12" s="38">
        <v>0</v>
      </c>
      <c r="BU12" s="38">
        <v>0</v>
      </c>
      <c r="BV12" s="38">
        <v>0</v>
      </c>
      <c r="BW12" s="38">
        <v>0</v>
      </c>
      <c r="BX12" s="38">
        <v>0</v>
      </c>
      <c r="BY12" s="38">
        <v>0</v>
      </c>
      <c r="BZ12" s="38">
        <v>0</v>
      </c>
      <c r="CA12" s="38">
        <v>0</v>
      </c>
      <c r="CB12" s="38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</v>
      </c>
      <c r="CM12" s="38">
        <v>0</v>
      </c>
      <c r="CN12" s="38">
        <v>0</v>
      </c>
      <c r="CO12" s="38">
        <v>0</v>
      </c>
      <c r="CP12" s="38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65.87598792170974</v>
      </c>
      <c r="CY12" s="38">
        <v>2132.8219800929874</v>
      </c>
      <c r="CZ12" s="38">
        <v>0</v>
      </c>
      <c r="DA12" s="38">
        <v>0</v>
      </c>
      <c r="DB12" s="38">
        <v>0</v>
      </c>
      <c r="DC12" s="38">
        <v>0</v>
      </c>
      <c r="DD12" s="38">
        <v>0</v>
      </c>
      <c r="DE12" s="38">
        <v>0</v>
      </c>
      <c r="DF12" s="38">
        <v>0</v>
      </c>
      <c r="DG12" s="38">
        <v>0</v>
      </c>
      <c r="DH12" s="38">
        <v>0</v>
      </c>
      <c r="DI12" s="38">
        <v>0</v>
      </c>
      <c r="DJ12" s="38">
        <v>0</v>
      </c>
      <c r="DK12" s="38">
        <v>0</v>
      </c>
      <c r="DL12" s="38">
        <v>0</v>
      </c>
      <c r="DM12" s="38">
        <v>0</v>
      </c>
      <c r="DN12" s="38">
        <v>0</v>
      </c>
      <c r="DO12" s="38">
        <v>0</v>
      </c>
      <c r="DP12" s="38">
        <v>0</v>
      </c>
      <c r="DQ12" s="38">
        <v>70.99773166276734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f t="shared" si="3"/>
        <v>3846053.560177837</v>
      </c>
      <c r="DY12" s="38">
        <v>274863.225668475</v>
      </c>
      <c r="DZ12" s="38">
        <v>0</v>
      </c>
      <c r="EA12" s="38">
        <f>SUM(DY12:DZ12)</f>
        <v>274863.225668475</v>
      </c>
      <c r="EB12" s="38">
        <v>717.7652898597798</v>
      </c>
      <c r="EC12" s="38">
        <v>0</v>
      </c>
      <c r="ED12" s="38">
        <f>SUM(EB12:EC12)</f>
        <v>717.7652898597798</v>
      </c>
      <c r="EE12" s="38">
        <v>0</v>
      </c>
      <c r="EF12" s="38">
        <v>0</v>
      </c>
      <c r="EG12" s="38">
        <f>SUM(ED12:EF12)</f>
        <v>717.7652898597798</v>
      </c>
      <c r="EH12" s="38">
        <v>0</v>
      </c>
      <c r="EI12" s="38">
        <v>64785.45592461631</v>
      </c>
      <c r="EJ12" s="38">
        <f>SUM(EH12:EI12)</f>
        <v>64785.45592461631</v>
      </c>
      <c r="EK12" s="38">
        <f t="shared" si="4"/>
        <v>340366.4468829511</v>
      </c>
      <c r="EL12" s="38">
        <f t="shared" si="5"/>
        <v>4186420.007060788</v>
      </c>
      <c r="EM12" s="38">
        <v>0</v>
      </c>
      <c r="EN12" s="39">
        <f t="shared" si="6"/>
        <v>4186420.007060788</v>
      </c>
    </row>
    <row r="13" spans="1:144" ht="12.75" customHeight="1">
      <c r="A13" s="31">
        <v>5</v>
      </c>
      <c r="B13" s="3" t="s">
        <v>305</v>
      </c>
      <c r="C13" s="4" t="s">
        <v>306</v>
      </c>
      <c r="D13" s="38">
        <v>0</v>
      </c>
      <c r="E13" s="38">
        <v>34464.025583726296</v>
      </c>
      <c r="F13" s="38">
        <v>35547.703164509745</v>
      </c>
      <c r="G13" s="38">
        <v>51018.06204339043</v>
      </c>
      <c r="H13" s="38">
        <v>1289.8631353027367</v>
      </c>
      <c r="I13" s="38">
        <v>0</v>
      </c>
      <c r="J13" s="38">
        <v>0</v>
      </c>
      <c r="K13" s="38">
        <v>0</v>
      </c>
      <c r="L13" s="38">
        <v>0</v>
      </c>
      <c r="M13" s="38">
        <v>10265.883534820548</v>
      </c>
      <c r="N13" s="38">
        <v>0.2645312287079066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14.910449709239614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0</v>
      </c>
      <c r="AT13" s="38">
        <v>0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38">
        <v>0</v>
      </c>
      <c r="BS13" s="38">
        <v>0</v>
      </c>
      <c r="BT13" s="38">
        <v>0</v>
      </c>
      <c r="BU13" s="38">
        <v>0</v>
      </c>
      <c r="BV13" s="38">
        <v>0</v>
      </c>
      <c r="BW13" s="38">
        <v>0</v>
      </c>
      <c r="BX13" s="38">
        <v>0</v>
      </c>
      <c r="BY13" s="38">
        <v>0</v>
      </c>
      <c r="BZ13" s="38">
        <v>0</v>
      </c>
      <c r="CA13" s="38">
        <v>0</v>
      </c>
      <c r="CB13" s="38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110.44221428018233</v>
      </c>
      <c r="CY13" s="38">
        <v>881.7379010785784</v>
      </c>
      <c r="CZ13" s="38">
        <v>0</v>
      </c>
      <c r="DA13" s="38">
        <v>6.488128754948507</v>
      </c>
      <c r="DB13" s="38">
        <v>0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0</v>
      </c>
      <c r="DJ13" s="38">
        <v>17.80436068786899</v>
      </c>
      <c r="DK13" s="38">
        <v>0</v>
      </c>
      <c r="DL13" s="38">
        <v>85.50731527887021</v>
      </c>
      <c r="DM13" s="38">
        <v>23.85200233151356</v>
      </c>
      <c r="DN13" s="38">
        <v>55.78081837503012</v>
      </c>
      <c r="DO13" s="38">
        <v>5.710794248880763</v>
      </c>
      <c r="DP13" s="38">
        <v>0</v>
      </c>
      <c r="DQ13" s="38">
        <v>0</v>
      </c>
      <c r="DR13" s="38">
        <v>0</v>
      </c>
      <c r="DS13" s="38">
        <v>0</v>
      </c>
      <c r="DT13" s="38">
        <v>4459.062417541872</v>
      </c>
      <c r="DU13" s="38">
        <v>0.6079278379228469</v>
      </c>
      <c r="DV13" s="38">
        <v>44933.08027888114</v>
      </c>
      <c r="DW13" s="38">
        <v>0</v>
      </c>
      <c r="DX13" s="38">
        <f t="shared" si="3"/>
        <v>183180.78660198452</v>
      </c>
      <c r="DY13" s="38">
        <v>1630.39171801529</v>
      </c>
      <c r="DZ13" s="38">
        <v>0</v>
      </c>
      <c r="EA13" s="38">
        <f>SUM(DY13:DZ13)</f>
        <v>1630.39171801529</v>
      </c>
      <c r="EB13" s="38">
        <v>42382.02016906506</v>
      </c>
      <c r="EC13" s="38">
        <v>755.7579102459579</v>
      </c>
      <c r="ED13" s="38">
        <f>SUM(EB13:EC13)</f>
        <v>43137.778079311014</v>
      </c>
      <c r="EE13" s="38">
        <v>0</v>
      </c>
      <c r="EF13" s="38">
        <v>0</v>
      </c>
      <c r="EG13" s="38">
        <f>SUM(ED13:EF13)</f>
        <v>43137.778079311014</v>
      </c>
      <c r="EH13" s="38">
        <v>636511.3588481249</v>
      </c>
      <c r="EI13" s="38">
        <v>71940.46866053918</v>
      </c>
      <c r="EJ13" s="38">
        <f>SUM(EH13:EI13)</f>
        <v>708451.827508664</v>
      </c>
      <c r="EK13" s="38">
        <f t="shared" si="4"/>
        <v>753219.9973059903</v>
      </c>
      <c r="EL13" s="38">
        <f t="shared" si="5"/>
        <v>936400.7839079748</v>
      </c>
      <c r="EM13" s="38">
        <v>0</v>
      </c>
      <c r="EN13" s="39">
        <f t="shared" si="6"/>
        <v>936400.7839079748</v>
      </c>
    </row>
    <row r="14" spans="1:144" ht="12.75" customHeight="1">
      <c r="A14" s="31">
        <v>6</v>
      </c>
      <c r="B14" s="3" t="s">
        <v>307</v>
      </c>
      <c r="C14" s="4" t="s">
        <v>308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32212.186624658665</v>
      </c>
      <c r="S14" s="38">
        <v>12.354640778514097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781.514882928059</v>
      </c>
      <c r="Z14" s="38">
        <v>0</v>
      </c>
      <c r="AA14" s="38">
        <v>0</v>
      </c>
      <c r="AB14" s="38">
        <v>2272.4689098000113</v>
      </c>
      <c r="AC14" s="38">
        <v>153265.28457137654</v>
      </c>
      <c r="AD14" s="38">
        <v>663.4122107047889</v>
      </c>
      <c r="AE14" s="38">
        <v>0</v>
      </c>
      <c r="AF14" s="38">
        <v>0</v>
      </c>
      <c r="AG14" s="38">
        <v>47.20077526377635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74.97302978225312</v>
      </c>
      <c r="BB14" s="38">
        <v>0</v>
      </c>
      <c r="BC14" s="38">
        <v>0</v>
      </c>
      <c r="BD14" s="38">
        <v>0</v>
      </c>
      <c r="BE14" s="38">
        <v>408.10333101336977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38">
        <v>0</v>
      </c>
      <c r="BS14" s="38">
        <v>0</v>
      </c>
      <c r="BT14" s="38">
        <v>0</v>
      </c>
      <c r="BU14" s="38">
        <v>0</v>
      </c>
      <c r="BV14" s="38">
        <v>0</v>
      </c>
      <c r="BW14" s="38">
        <v>0</v>
      </c>
      <c r="BX14" s="38">
        <v>0</v>
      </c>
      <c r="BY14" s="38">
        <v>0</v>
      </c>
      <c r="BZ14" s="38">
        <v>0</v>
      </c>
      <c r="CA14" s="38">
        <v>0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</v>
      </c>
      <c r="DK14" s="38">
        <v>0</v>
      </c>
      <c r="DL14" s="38">
        <v>0.7828418061170419</v>
      </c>
      <c r="DM14" s="38">
        <v>0</v>
      </c>
      <c r="DN14" s="38">
        <v>0</v>
      </c>
      <c r="DO14" s="38">
        <v>18.370490329242397</v>
      </c>
      <c r="DP14" s="38">
        <v>106.48452628382938</v>
      </c>
      <c r="DQ14" s="38">
        <v>0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f t="shared" si="3"/>
        <v>189863.13683472518</v>
      </c>
      <c r="DY14" s="38">
        <v>73832.96519164261</v>
      </c>
      <c r="DZ14" s="38">
        <v>0</v>
      </c>
      <c r="EA14" s="38">
        <f>SUM(DY14:DZ14)</f>
        <v>73832.96519164261</v>
      </c>
      <c r="EB14" s="38">
        <v>14197.895235754608</v>
      </c>
      <c r="EC14" s="38">
        <v>0</v>
      </c>
      <c r="ED14" s="38">
        <f>SUM(EB14:EC14)</f>
        <v>14197.895235754608</v>
      </c>
      <c r="EE14" s="38">
        <v>0</v>
      </c>
      <c r="EF14" s="38">
        <v>0</v>
      </c>
      <c r="EG14" s="38">
        <f>SUM(ED14:EF14)</f>
        <v>14197.895235754608</v>
      </c>
      <c r="EH14" s="38">
        <v>0</v>
      </c>
      <c r="EI14" s="38">
        <v>-60193.04080260168</v>
      </c>
      <c r="EJ14" s="38">
        <f>SUM(EH14:EI14)</f>
        <v>-60193.04080260168</v>
      </c>
      <c r="EK14" s="38">
        <f t="shared" si="4"/>
        <v>27837.819624795535</v>
      </c>
      <c r="EL14" s="38">
        <f t="shared" si="5"/>
        <v>217700.95645952073</v>
      </c>
      <c r="EM14" s="38">
        <v>0</v>
      </c>
      <c r="EN14" s="39">
        <f t="shared" si="6"/>
        <v>217700.95645952073</v>
      </c>
    </row>
    <row r="15" spans="1:144" ht="12.75" customHeight="1">
      <c r="A15" s="31">
        <v>7</v>
      </c>
      <c r="B15" s="3" t="s">
        <v>309</v>
      </c>
      <c r="C15" s="4" t="s">
        <v>310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309464.1924415163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v>0</v>
      </c>
      <c r="DM15" s="38">
        <v>0</v>
      </c>
      <c r="DN15" s="38"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f t="shared" si="3"/>
        <v>309464.1924415163</v>
      </c>
      <c r="DY15" s="38">
        <v>0</v>
      </c>
      <c r="DZ15" s="38">
        <v>0</v>
      </c>
      <c r="EA15" s="38">
        <f>SUM(DY15:DZ15)</f>
        <v>0</v>
      </c>
      <c r="EB15" s="38">
        <v>0</v>
      </c>
      <c r="EC15" s="38">
        <v>0</v>
      </c>
      <c r="ED15" s="38">
        <f>SUM(EB15:EC15)</f>
        <v>0</v>
      </c>
      <c r="EE15" s="38">
        <v>0</v>
      </c>
      <c r="EF15" s="38">
        <v>0</v>
      </c>
      <c r="EG15" s="38">
        <f>SUM(ED15:EF15)</f>
        <v>0</v>
      </c>
      <c r="EH15" s="38">
        <v>0</v>
      </c>
      <c r="EI15" s="38">
        <v>-16411.510499999902</v>
      </c>
      <c r="EJ15" s="38">
        <f>SUM(EH15:EI15)</f>
        <v>-16411.510499999902</v>
      </c>
      <c r="EK15" s="38">
        <f t="shared" si="4"/>
        <v>-16411.510499999902</v>
      </c>
      <c r="EL15" s="38">
        <f t="shared" si="5"/>
        <v>293052.6819415164</v>
      </c>
      <c r="EM15" s="38">
        <v>0</v>
      </c>
      <c r="EN15" s="39">
        <f t="shared" si="6"/>
        <v>293052.6819415164</v>
      </c>
    </row>
    <row r="16" spans="1:144" ht="12.75" customHeight="1">
      <c r="A16" s="31">
        <v>8</v>
      </c>
      <c r="B16" s="3" t="s">
        <v>311</v>
      </c>
      <c r="C16" s="4" t="s">
        <v>312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198561.61039451548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0</v>
      </c>
      <c r="AL16" s="38">
        <v>0</v>
      </c>
      <c r="AM16" s="38">
        <v>0</v>
      </c>
      <c r="AN16" s="38">
        <v>0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38">
        <v>0</v>
      </c>
      <c r="BS16" s="38">
        <v>0</v>
      </c>
      <c r="BT16" s="38">
        <v>0</v>
      </c>
      <c r="BU16" s="38">
        <v>0</v>
      </c>
      <c r="BV16" s="38">
        <v>0</v>
      </c>
      <c r="BW16" s="38">
        <v>0</v>
      </c>
      <c r="BX16" s="38">
        <v>0</v>
      </c>
      <c r="BY16" s="38">
        <v>0</v>
      </c>
      <c r="BZ16" s="38">
        <v>0</v>
      </c>
      <c r="CA16" s="38">
        <v>0</v>
      </c>
      <c r="CB16" s="38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38">
        <v>0</v>
      </c>
      <c r="CI16" s="38">
        <v>0</v>
      </c>
      <c r="CJ16" s="38">
        <v>0</v>
      </c>
      <c r="CK16" s="38">
        <v>0</v>
      </c>
      <c r="CL16" s="38">
        <v>0</v>
      </c>
      <c r="CM16" s="38">
        <v>0</v>
      </c>
      <c r="CN16" s="38">
        <v>0</v>
      </c>
      <c r="CO16" s="38">
        <v>0</v>
      </c>
      <c r="CP16" s="38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38">
        <v>0</v>
      </c>
      <c r="DA16" s="38">
        <v>0</v>
      </c>
      <c r="DB16" s="38">
        <v>0</v>
      </c>
      <c r="DC16" s="38">
        <v>0</v>
      </c>
      <c r="DD16" s="38">
        <v>0</v>
      </c>
      <c r="DE16" s="38">
        <v>0</v>
      </c>
      <c r="DF16" s="38">
        <v>0</v>
      </c>
      <c r="DG16" s="38">
        <v>0</v>
      </c>
      <c r="DH16" s="38">
        <v>0</v>
      </c>
      <c r="DI16" s="38">
        <v>0</v>
      </c>
      <c r="DJ16" s="38">
        <v>0</v>
      </c>
      <c r="DK16" s="38">
        <v>0</v>
      </c>
      <c r="DL16" s="38">
        <v>0</v>
      </c>
      <c r="DM16" s="38">
        <v>0</v>
      </c>
      <c r="DN16" s="38">
        <v>0</v>
      </c>
      <c r="DO16" s="38">
        <v>0</v>
      </c>
      <c r="DP16" s="38">
        <v>0</v>
      </c>
      <c r="DQ16" s="38">
        <v>0</v>
      </c>
      <c r="DR16" s="38">
        <v>0</v>
      </c>
      <c r="DS16" s="38">
        <v>0</v>
      </c>
      <c r="DT16" s="38">
        <v>0</v>
      </c>
      <c r="DU16" s="38">
        <v>0</v>
      </c>
      <c r="DV16" s="38">
        <v>0</v>
      </c>
      <c r="DW16" s="38">
        <v>0</v>
      </c>
      <c r="DX16" s="38">
        <f t="shared" si="3"/>
        <v>198561.61039451548</v>
      </c>
      <c r="DY16" s="38">
        <v>0</v>
      </c>
      <c r="DZ16" s="38">
        <v>0</v>
      </c>
      <c r="EA16" s="38">
        <f>SUM(DY16:DZ16)</f>
        <v>0</v>
      </c>
      <c r="EB16" s="38">
        <v>0</v>
      </c>
      <c r="EC16" s="38">
        <v>0</v>
      </c>
      <c r="ED16" s="38">
        <f>SUM(EB16:EC16)</f>
        <v>0</v>
      </c>
      <c r="EE16" s="38">
        <v>0</v>
      </c>
      <c r="EF16" s="38">
        <v>0</v>
      </c>
      <c r="EG16" s="38">
        <f>SUM(ED16:EF16)</f>
        <v>0</v>
      </c>
      <c r="EH16" s="38">
        <v>0</v>
      </c>
      <c r="EI16" s="38">
        <v>-2.3283064365386963E-10</v>
      </c>
      <c r="EJ16" s="38">
        <f>SUM(EH16:EI16)</f>
        <v>-2.3283064365386963E-10</v>
      </c>
      <c r="EK16" s="38">
        <f t="shared" si="4"/>
        <v>-2.3283064365386963E-10</v>
      </c>
      <c r="EL16" s="38">
        <f t="shared" si="5"/>
        <v>198561.61039451524</v>
      </c>
      <c r="EM16" s="38">
        <v>0</v>
      </c>
      <c r="EN16" s="39">
        <f t="shared" si="6"/>
        <v>198561.61039451524</v>
      </c>
    </row>
    <row r="17" spans="1:144" ht="12.75" customHeight="1">
      <c r="A17" s="31">
        <v>9</v>
      </c>
      <c r="B17" s="3" t="s">
        <v>313</v>
      </c>
      <c r="C17" s="4" t="s">
        <v>314</v>
      </c>
      <c r="D17" s="38">
        <v>1833.5281378659577</v>
      </c>
      <c r="E17" s="38">
        <v>0</v>
      </c>
      <c r="F17" s="38">
        <v>0</v>
      </c>
      <c r="G17" s="38">
        <v>2533.835879432944</v>
      </c>
      <c r="H17" s="38">
        <v>1821.583827030652</v>
      </c>
      <c r="I17" s="38">
        <v>877479.5925211922</v>
      </c>
      <c r="J17" s="38">
        <v>19792.378663059455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19313.587750089584</v>
      </c>
      <c r="V17" s="38">
        <v>0</v>
      </c>
      <c r="W17" s="38">
        <v>589.8434367740426</v>
      </c>
      <c r="X17" s="38">
        <v>699.5941254909616</v>
      </c>
      <c r="Y17" s="38">
        <v>0</v>
      </c>
      <c r="Z17" s="38">
        <v>0</v>
      </c>
      <c r="AA17" s="38">
        <v>0</v>
      </c>
      <c r="AB17" s="38">
        <v>0</v>
      </c>
      <c r="AC17" s="38">
        <v>2305.3826975614516</v>
      </c>
      <c r="AD17" s="38">
        <v>0</v>
      </c>
      <c r="AE17" s="38">
        <v>0</v>
      </c>
      <c r="AF17" s="38">
        <v>2710.4346717996373</v>
      </c>
      <c r="AG17" s="38">
        <v>0</v>
      </c>
      <c r="AH17" s="38">
        <v>0</v>
      </c>
      <c r="AI17" s="38">
        <v>631054.7141367223</v>
      </c>
      <c r="AJ17" s="38">
        <v>0</v>
      </c>
      <c r="AK17" s="38">
        <v>0</v>
      </c>
      <c r="AL17" s="38">
        <v>13819.245335973923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1169.2813234373066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3142.420389223544</v>
      </c>
      <c r="BE17" s="38">
        <v>176.44975500207448</v>
      </c>
      <c r="BF17" s="38">
        <v>1325.9981374665513</v>
      </c>
      <c r="BG17" s="38">
        <v>0</v>
      </c>
      <c r="BH17" s="38">
        <v>0</v>
      </c>
      <c r="BI17" s="38">
        <v>0</v>
      </c>
      <c r="BJ17" s="38">
        <v>3005.848839961351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8.477095362142492</v>
      </c>
      <c r="BY17" s="38">
        <v>0</v>
      </c>
      <c r="BZ17" s="38">
        <v>0</v>
      </c>
      <c r="CA17" s="38">
        <v>0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0</v>
      </c>
      <c r="CI17" s="38">
        <v>0</v>
      </c>
      <c r="CJ17" s="38">
        <v>0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160.93253935890328</v>
      </c>
      <c r="CQ17" s="38">
        <v>0</v>
      </c>
      <c r="CR17" s="38">
        <v>0</v>
      </c>
      <c r="CS17" s="38">
        <v>0</v>
      </c>
      <c r="CT17" s="38">
        <v>0</v>
      </c>
      <c r="CU17" s="38">
        <v>2386.0862387025945</v>
      </c>
      <c r="CV17" s="38">
        <v>0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v>440.1053225125421</v>
      </c>
      <c r="DM17" s="38">
        <v>1313.9953370044122</v>
      </c>
      <c r="DN17" s="38">
        <v>762.4953788181979</v>
      </c>
      <c r="DO17" s="38">
        <v>35.727096688132924</v>
      </c>
      <c r="DP17" s="38">
        <v>33.53203170208196</v>
      </c>
      <c r="DQ17" s="38">
        <v>2.4285760325678427</v>
      </c>
      <c r="DR17" s="38">
        <v>0</v>
      </c>
      <c r="DS17" s="38">
        <v>0</v>
      </c>
      <c r="DT17" s="38">
        <v>0</v>
      </c>
      <c r="DU17" s="38">
        <v>1268.4135806898748</v>
      </c>
      <c r="DV17" s="38">
        <v>13195.358196687996</v>
      </c>
      <c r="DW17" s="38">
        <v>0</v>
      </c>
      <c r="DX17" s="38">
        <f t="shared" si="3"/>
        <v>1602381.2710216434</v>
      </c>
      <c r="DY17" s="38">
        <v>320090.07774620724</v>
      </c>
      <c r="DZ17" s="38">
        <v>0</v>
      </c>
      <c r="EA17" s="38">
        <f>SUM(DY17:DZ17)</f>
        <v>320090.07774620724</v>
      </c>
      <c r="EB17" s="38">
        <v>0</v>
      </c>
      <c r="EC17" s="38">
        <v>0</v>
      </c>
      <c r="ED17" s="38">
        <f>SUM(EB17:EC17)</f>
        <v>0</v>
      </c>
      <c r="EE17" s="38">
        <v>0</v>
      </c>
      <c r="EF17" s="38">
        <v>0</v>
      </c>
      <c r="EG17" s="38">
        <f>SUM(ED17:EF17)</f>
        <v>0</v>
      </c>
      <c r="EH17" s="38">
        <v>0</v>
      </c>
      <c r="EI17" s="38">
        <v>60718.481661253594</v>
      </c>
      <c r="EJ17" s="38">
        <f>SUM(EH17:EI17)</f>
        <v>60718.481661253594</v>
      </c>
      <c r="EK17" s="38">
        <f t="shared" si="4"/>
        <v>380808.55940746085</v>
      </c>
      <c r="EL17" s="38">
        <f t="shared" si="5"/>
        <v>1983189.8304291042</v>
      </c>
      <c r="EM17" s="38">
        <v>0</v>
      </c>
      <c r="EN17" s="39">
        <f t="shared" si="6"/>
        <v>1983189.8304291042</v>
      </c>
    </row>
    <row r="18" spans="1:144" ht="12.75" customHeight="1">
      <c r="A18" s="31">
        <v>10</v>
      </c>
      <c r="B18" s="3" t="s">
        <v>315</v>
      </c>
      <c r="C18" s="4" t="s">
        <v>316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1091036.7938461134</v>
      </c>
      <c r="J18" s="38">
        <v>153755.83380315598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4936167.614675995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19.979036136122804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38">
        <v>0</v>
      </c>
      <c r="BS18" s="38">
        <v>0</v>
      </c>
      <c r="BT18" s="38">
        <v>0</v>
      </c>
      <c r="BU18" s="38">
        <v>0</v>
      </c>
      <c r="BV18" s="38">
        <v>0</v>
      </c>
      <c r="BW18" s="38">
        <v>0</v>
      </c>
      <c r="BX18" s="38">
        <v>0</v>
      </c>
      <c r="BY18" s="38">
        <v>0</v>
      </c>
      <c r="BZ18" s="38">
        <v>0</v>
      </c>
      <c r="CA18" s="38">
        <v>0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0</v>
      </c>
      <c r="CI18" s="38">
        <v>0</v>
      </c>
      <c r="CJ18" s="38">
        <v>0</v>
      </c>
      <c r="CK18" s="38">
        <v>0</v>
      </c>
      <c r="CL18" s="38">
        <v>0</v>
      </c>
      <c r="CM18" s="38">
        <v>0</v>
      </c>
      <c r="CN18" s="38">
        <v>0</v>
      </c>
      <c r="CO18" s="38">
        <v>0</v>
      </c>
      <c r="CP18" s="38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38">
        <v>0</v>
      </c>
      <c r="DA18" s="38">
        <v>0</v>
      </c>
      <c r="DB18" s="38">
        <v>0</v>
      </c>
      <c r="DC18" s="38">
        <v>0</v>
      </c>
      <c r="DD18" s="38">
        <v>0</v>
      </c>
      <c r="DE18" s="38">
        <v>0.3517372049394685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v>0</v>
      </c>
      <c r="DM18" s="38">
        <v>14.809747424569625</v>
      </c>
      <c r="DN18" s="38">
        <v>57.32149347320158</v>
      </c>
      <c r="DO18" s="38">
        <v>22.93950603986578</v>
      </c>
      <c r="DP18" s="38">
        <v>0</v>
      </c>
      <c r="DQ18" s="38">
        <v>0.07378691646981422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f t="shared" si="3"/>
        <v>6181075.7176324595</v>
      </c>
      <c r="DY18" s="38">
        <v>28796.824492247364</v>
      </c>
      <c r="DZ18" s="38">
        <v>0</v>
      </c>
      <c r="EA18" s="38">
        <f>SUM(DY18:DZ18)</f>
        <v>28796.824492247364</v>
      </c>
      <c r="EB18" s="38">
        <v>128666.57696210325</v>
      </c>
      <c r="EC18" s="38">
        <v>0</v>
      </c>
      <c r="ED18" s="38">
        <f>SUM(EB18:EC18)</f>
        <v>128666.57696210325</v>
      </c>
      <c r="EE18" s="38">
        <v>0</v>
      </c>
      <c r="EF18" s="38">
        <v>0</v>
      </c>
      <c r="EG18" s="38">
        <f>SUM(ED18:EF18)</f>
        <v>128666.57696210325</v>
      </c>
      <c r="EH18" s="38">
        <v>281086.4627627104</v>
      </c>
      <c r="EI18" s="38">
        <v>-89471.05049201226</v>
      </c>
      <c r="EJ18" s="38">
        <f>SUM(EH18:EI18)</f>
        <v>191615.41227069814</v>
      </c>
      <c r="EK18" s="38">
        <f t="shared" si="4"/>
        <v>349078.81372504873</v>
      </c>
      <c r="EL18" s="38">
        <f t="shared" si="5"/>
        <v>6530154.531357508</v>
      </c>
      <c r="EM18" s="38">
        <v>0</v>
      </c>
      <c r="EN18" s="39">
        <f t="shared" si="6"/>
        <v>6530154.531357508</v>
      </c>
    </row>
    <row r="19" spans="1:144" ht="12.75" customHeight="1">
      <c r="A19" s="31">
        <v>11</v>
      </c>
      <c r="B19" s="3" t="s">
        <v>317</v>
      </c>
      <c r="C19" s="4" t="s">
        <v>318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10412.769941219422</v>
      </c>
      <c r="J19" s="38">
        <v>3804.728377292588</v>
      </c>
      <c r="K19" s="38">
        <v>0</v>
      </c>
      <c r="L19" s="38">
        <v>0</v>
      </c>
      <c r="M19" s="38">
        <v>0</v>
      </c>
      <c r="N19" s="38">
        <v>0</v>
      </c>
      <c r="O19" s="38">
        <v>18.193436339897897</v>
      </c>
      <c r="P19" s="38">
        <v>0</v>
      </c>
      <c r="Q19" s="38">
        <v>0</v>
      </c>
      <c r="R19" s="38">
        <v>43987.79122263965</v>
      </c>
      <c r="S19" s="38">
        <v>278.79009597668374</v>
      </c>
      <c r="T19" s="38">
        <v>177.36465679667202</v>
      </c>
      <c r="U19" s="38">
        <v>0</v>
      </c>
      <c r="V19" s="38">
        <v>1593110.3430122999</v>
      </c>
      <c r="W19" s="38">
        <v>0</v>
      </c>
      <c r="X19" s="38">
        <v>0</v>
      </c>
      <c r="Y19" s="38">
        <v>20994.172670021842</v>
      </c>
      <c r="Z19" s="38">
        <v>0</v>
      </c>
      <c r="AA19" s="38">
        <v>964.2806554011715</v>
      </c>
      <c r="AB19" s="38">
        <v>6812.783961455552</v>
      </c>
      <c r="AC19" s="38">
        <v>11939.30247264474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114577.31018879858</v>
      </c>
      <c r="AJ19" s="38">
        <v>0</v>
      </c>
      <c r="AK19" s="38">
        <v>0</v>
      </c>
      <c r="AL19" s="38">
        <v>0</v>
      </c>
      <c r="AM19" s="38">
        <v>51413.96072667413</v>
      </c>
      <c r="AN19" s="38">
        <v>594029.7869180163</v>
      </c>
      <c r="AO19" s="38">
        <v>1019.3933540328286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2727.5439315996186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v>0</v>
      </c>
      <c r="BZ19" s="38">
        <v>0</v>
      </c>
      <c r="CA19" s="38"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278.3600564902524</v>
      </c>
      <c r="CY19" s="38">
        <v>9318.601011430294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v>2682.588686502388</v>
      </c>
      <c r="DM19" s="38">
        <v>524.3864587811048</v>
      </c>
      <c r="DN19" s="38">
        <v>1109.9153826756901</v>
      </c>
      <c r="DO19" s="38">
        <v>546.5816177284829</v>
      </c>
      <c r="DP19" s="38">
        <v>776.9023827177117</v>
      </c>
      <c r="DQ19" s="38">
        <v>16.656290741475942</v>
      </c>
      <c r="DR19" s="38">
        <v>0</v>
      </c>
      <c r="DS19" s="38">
        <v>0</v>
      </c>
      <c r="DT19" s="38">
        <v>0</v>
      </c>
      <c r="DU19" s="38">
        <v>0.11011888883991451</v>
      </c>
      <c r="DV19" s="38">
        <v>0</v>
      </c>
      <c r="DW19" s="38">
        <v>0</v>
      </c>
      <c r="DX19" s="38">
        <f t="shared" si="3"/>
        <v>2471522.6176271657</v>
      </c>
      <c r="DY19" s="38">
        <v>132519.41294465982</v>
      </c>
      <c r="DZ19" s="38">
        <v>0</v>
      </c>
      <c r="EA19" s="38">
        <f>SUM(DY19:DZ19)</f>
        <v>132519.41294465982</v>
      </c>
      <c r="EB19" s="38">
        <v>368302.5917317908</v>
      </c>
      <c r="EC19" s="38">
        <v>0</v>
      </c>
      <c r="ED19" s="38">
        <f>SUM(EB19:EC19)</f>
        <v>368302.5917317908</v>
      </c>
      <c r="EE19" s="38">
        <v>0</v>
      </c>
      <c r="EF19" s="38">
        <v>0</v>
      </c>
      <c r="EG19" s="38">
        <f>SUM(ED19:EF19)</f>
        <v>368302.5917317908</v>
      </c>
      <c r="EH19" s="38">
        <v>0</v>
      </c>
      <c r="EI19" s="38">
        <v>71427.67731403103</v>
      </c>
      <c r="EJ19" s="38">
        <f>SUM(EH19:EI19)</f>
        <v>71427.67731403103</v>
      </c>
      <c r="EK19" s="38">
        <f t="shared" si="4"/>
        <v>572249.6819904817</v>
      </c>
      <c r="EL19" s="38">
        <f t="shared" si="5"/>
        <v>3043772.299617647</v>
      </c>
      <c r="EM19" s="38">
        <v>0</v>
      </c>
      <c r="EN19" s="39">
        <f t="shared" si="6"/>
        <v>3043772.299617647</v>
      </c>
    </row>
    <row r="20" spans="1:144" ht="12.75" customHeight="1">
      <c r="A20" s="31">
        <v>12</v>
      </c>
      <c r="B20" s="3" t="s">
        <v>319</v>
      </c>
      <c r="C20" s="4" t="s">
        <v>320</v>
      </c>
      <c r="D20" s="38">
        <v>0</v>
      </c>
      <c r="E20" s="38">
        <v>831.4036717872773</v>
      </c>
      <c r="F20" s="38">
        <v>2593.802332461802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0.3496572642507086</v>
      </c>
      <c r="T20" s="38">
        <v>70.85378321792052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249.2452944932741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114211.45139073039</v>
      </c>
      <c r="AR20" s="38">
        <v>82867.09931195174</v>
      </c>
      <c r="AS20" s="38">
        <v>44861.00666483767</v>
      </c>
      <c r="AT20" s="38">
        <v>172.84878196636976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149.51495008800924</v>
      </c>
      <c r="BA20" s="38">
        <v>230.7421072647364</v>
      </c>
      <c r="BB20" s="38">
        <v>81.53864724333606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64.51788675261425</v>
      </c>
      <c r="BN20" s="38">
        <v>0</v>
      </c>
      <c r="BO20" s="38">
        <v>0</v>
      </c>
      <c r="BP20" s="38">
        <v>0</v>
      </c>
      <c r="BQ20" s="38">
        <v>0</v>
      </c>
      <c r="BR20" s="38">
        <v>0</v>
      </c>
      <c r="BS20" s="38">
        <v>0</v>
      </c>
      <c r="BT20" s="38">
        <v>0</v>
      </c>
      <c r="BU20" s="38">
        <v>0</v>
      </c>
      <c r="BV20" s="38">
        <v>0</v>
      </c>
      <c r="BW20" s="38">
        <v>0</v>
      </c>
      <c r="BX20" s="38">
        <v>0</v>
      </c>
      <c r="BY20" s="38">
        <v>0</v>
      </c>
      <c r="BZ20" s="38">
        <v>0</v>
      </c>
      <c r="CA20" s="38">
        <v>0</v>
      </c>
      <c r="CB20" s="38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38">
        <v>0</v>
      </c>
      <c r="CI20" s="38">
        <v>0</v>
      </c>
      <c r="CJ20" s="38">
        <v>0</v>
      </c>
      <c r="CK20" s="38">
        <v>0</v>
      </c>
      <c r="CL20" s="38">
        <v>0</v>
      </c>
      <c r="CM20" s="38">
        <v>0</v>
      </c>
      <c r="CN20" s="38">
        <v>0</v>
      </c>
      <c r="CO20" s="38">
        <v>0</v>
      </c>
      <c r="CP20" s="38">
        <v>229.05914995249628</v>
      </c>
      <c r="CQ20" s="38">
        <v>0</v>
      </c>
      <c r="CR20" s="38">
        <v>0</v>
      </c>
      <c r="CS20" s="38">
        <v>0</v>
      </c>
      <c r="CT20" s="38">
        <v>0</v>
      </c>
      <c r="CU20" s="38">
        <v>408.6641605541465</v>
      </c>
      <c r="CV20" s="38">
        <v>0</v>
      </c>
      <c r="CW20" s="38">
        <v>0</v>
      </c>
      <c r="CX20" s="38">
        <v>34.74760504560931</v>
      </c>
      <c r="CY20" s="38">
        <v>1300.9782572451477</v>
      </c>
      <c r="CZ20" s="38">
        <v>0</v>
      </c>
      <c r="DA20" s="38">
        <v>0</v>
      </c>
      <c r="DB20" s="38">
        <v>0</v>
      </c>
      <c r="DC20" s="38">
        <v>0</v>
      </c>
      <c r="DD20" s="38">
        <v>0</v>
      </c>
      <c r="DE20" s="38">
        <v>0</v>
      </c>
      <c r="DF20" s="38">
        <v>0</v>
      </c>
      <c r="DG20" s="38">
        <v>0</v>
      </c>
      <c r="DH20" s="38">
        <v>0</v>
      </c>
      <c r="DI20" s="38">
        <v>0</v>
      </c>
      <c r="DJ20" s="38">
        <v>0</v>
      </c>
      <c r="DK20" s="38">
        <v>0</v>
      </c>
      <c r="DL20" s="38">
        <v>0.24379594404445745</v>
      </c>
      <c r="DM20" s="38">
        <v>0</v>
      </c>
      <c r="DN20" s="38">
        <v>0</v>
      </c>
      <c r="DO20" s="38">
        <v>0</v>
      </c>
      <c r="DP20" s="38">
        <v>0</v>
      </c>
      <c r="DQ20" s="38">
        <v>0</v>
      </c>
      <c r="DR20" s="38">
        <v>0</v>
      </c>
      <c r="DS20" s="38">
        <v>0</v>
      </c>
      <c r="DT20" s="38">
        <v>0</v>
      </c>
      <c r="DU20" s="38">
        <v>0.0015068475866687327</v>
      </c>
      <c r="DV20" s="38">
        <v>0</v>
      </c>
      <c r="DW20" s="38">
        <v>0</v>
      </c>
      <c r="DX20" s="38">
        <f t="shared" si="3"/>
        <v>248358.06895564843</v>
      </c>
      <c r="DY20" s="38">
        <v>18051.44023126847</v>
      </c>
      <c r="DZ20" s="38">
        <v>0</v>
      </c>
      <c r="EA20" s="38">
        <f>SUM(DY20:DZ20)</f>
        <v>18051.44023126847</v>
      </c>
      <c r="EB20" s="38">
        <v>14916.005708639972</v>
      </c>
      <c r="EC20" s="38">
        <v>0</v>
      </c>
      <c r="ED20" s="38">
        <f>SUM(EB20:EC20)</f>
        <v>14916.005708639972</v>
      </c>
      <c r="EE20" s="38">
        <v>0</v>
      </c>
      <c r="EF20" s="38">
        <v>0</v>
      </c>
      <c r="EG20" s="38">
        <f>SUM(ED20:EF20)</f>
        <v>14916.005708639972</v>
      </c>
      <c r="EH20" s="38">
        <v>0</v>
      </c>
      <c r="EI20" s="38">
        <v>4061.473001229745</v>
      </c>
      <c r="EJ20" s="38">
        <f>SUM(EH20:EI20)</f>
        <v>4061.473001229745</v>
      </c>
      <c r="EK20" s="38">
        <f t="shared" si="4"/>
        <v>37028.91894113818</v>
      </c>
      <c r="EL20" s="38">
        <f t="shared" si="5"/>
        <v>285386.9878967866</v>
      </c>
      <c r="EM20" s="38">
        <v>0</v>
      </c>
      <c r="EN20" s="39">
        <f t="shared" si="6"/>
        <v>285386.9878967866</v>
      </c>
    </row>
    <row r="21" spans="1:144" ht="12.75" customHeight="1">
      <c r="A21" s="31">
        <v>13</v>
      </c>
      <c r="B21" s="3" t="s">
        <v>321</v>
      </c>
      <c r="C21" s="4" t="s">
        <v>322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0.18670174834073217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13.551802430075789</v>
      </c>
      <c r="T21" s="38">
        <v>0</v>
      </c>
      <c r="U21" s="38">
        <v>0</v>
      </c>
      <c r="V21" s="38">
        <v>0</v>
      </c>
      <c r="W21" s="38">
        <v>0</v>
      </c>
      <c r="X21" s="38">
        <v>0.996449121386791</v>
      </c>
      <c r="Y21" s="38">
        <v>0</v>
      </c>
      <c r="Z21" s="38">
        <v>0</v>
      </c>
      <c r="AA21" s="38">
        <v>90.25324438487041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130.47893037013273</v>
      </c>
      <c r="AL21" s="38">
        <v>0</v>
      </c>
      <c r="AM21" s="38">
        <v>30.488105033228322</v>
      </c>
      <c r="AN21" s="38">
        <v>0</v>
      </c>
      <c r="AO21" s="38">
        <v>0</v>
      </c>
      <c r="AP21" s="38">
        <v>1551.7764261845068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81.80147874108678</v>
      </c>
      <c r="AY21" s="38">
        <v>0</v>
      </c>
      <c r="AZ21" s="38">
        <v>0</v>
      </c>
      <c r="BA21" s="38">
        <v>0</v>
      </c>
      <c r="BB21" s="38">
        <v>0</v>
      </c>
      <c r="BC21" s="38">
        <v>4.370013581588664</v>
      </c>
      <c r="BD21" s="38">
        <v>1415.6814862388137</v>
      </c>
      <c r="BE21" s="38">
        <v>139.94223639664426</v>
      </c>
      <c r="BF21" s="38">
        <v>6855.0056038208495</v>
      </c>
      <c r="BG21" s="38">
        <v>0</v>
      </c>
      <c r="BH21" s="38">
        <v>1796.3830276849712</v>
      </c>
      <c r="BI21" s="38">
        <v>3484.4679207976897</v>
      </c>
      <c r="BJ21" s="38">
        <v>0</v>
      </c>
      <c r="BK21" s="38">
        <v>0</v>
      </c>
      <c r="BL21" s="38">
        <v>0</v>
      </c>
      <c r="BM21" s="38">
        <v>0</v>
      </c>
      <c r="BN21" s="38">
        <v>844.4536753727448</v>
      </c>
      <c r="BO21" s="38">
        <v>6.25469531112833</v>
      </c>
      <c r="BP21" s="38">
        <v>0</v>
      </c>
      <c r="BQ21" s="38">
        <v>3.8055662768659513</v>
      </c>
      <c r="BR21" s="38">
        <v>0</v>
      </c>
      <c r="BS21" s="38">
        <v>0</v>
      </c>
      <c r="BT21" s="38">
        <v>0</v>
      </c>
      <c r="BU21" s="38">
        <v>0</v>
      </c>
      <c r="BV21" s="38">
        <v>0</v>
      </c>
      <c r="BW21" s="38">
        <v>4.870873434469225</v>
      </c>
      <c r="BX21" s="38">
        <v>0</v>
      </c>
      <c r="BY21" s="38">
        <v>0</v>
      </c>
      <c r="BZ21" s="38">
        <v>0</v>
      </c>
      <c r="CA21" s="38">
        <v>0</v>
      </c>
      <c r="CB21" s="38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38">
        <v>0</v>
      </c>
      <c r="CI21" s="38">
        <v>0</v>
      </c>
      <c r="CJ21" s="38">
        <v>0</v>
      </c>
      <c r="CK21" s="38">
        <v>0</v>
      </c>
      <c r="CL21" s="38">
        <v>0</v>
      </c>
      <c r="CM21" s="38">
        <v>100.16319563190237</v>
      </c>
      <c r="CN21" s="38">
        <v>0</v>
      </c>
      <c r="CO21" s="38">
        <v>0</v>
      </c>
      <c r="CP21" s="38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38">
        <v>0</v>
      </c>
      <c r="DA21" s="38">
        <v>0</v>
      </c>
      <c r="DB21" s="38">
        <v>0</v>
      </c>
      <c r="DC21" s="38">
        <v>0</v>
      </c>
      <c r="DD21" s="38">
        <v>0</v>
      </c>
      <c r="DE21" s="38">
        <v>0</v>
      </c>
      <c r="DF21" s="38">
        <v>0</v>
      </c>
      <c r="DG21" s="38">
        <v>0</v>
      </c>
      <c r="DH21" s="38">
        <v>0</v>
      </c>
      <c r="DI21" s="38">
        <v>0</v>
      </c>
      <c r="DJ21" s="38">
        <v>0</v>
      </c>
      <c r="DK21" s="38">
        <v>0</v>
      </c>
      <c r="DL21" s="38">
        <v>20.815019554006312</v>
      </c>
      <c r="DM21" s="38">
        <v>2.105966487292246</v>
      </c>
      <c r="DN21" s="38">
        <v>4.457481933433407</v>
      </c>
      <c r="DO21" s="38">
        <v>0.4747411949542455</v>
      </c>
      <c r="DP21" s="38">
        <v>0</v>
      </c>
      <c r="DQ21" s="38">
        <v>0</v>
      </c>
      <c r="DR21" s="38">
        <v>0</v>
      </c>
      <c r="DS21" s="38">
        <v>0</v>
      </c>
      <c r="DT21" s="38">
        <v>0</v>
      </c>
      <c r="DU21" s="38">
        <v>0.04857991390792071</v>
      </c>
      <c r="DV21" s="38">
        <v>0</v>
      </c>
      <c r="DW21" s="38">
        <v>0</v>
      </c>
      <c r="DX21" s="38">
        <f t="shared" si="3"/>
        <v>16582.833221644894</v>
      </c>
      <c r="DY21" s="38">
        <v>66.50606971539659</v>
      </c>
      <c r="DZ21" s="38">
        <v>0</v>
      </c>
      <c r="EA21" s="38">
        <f>SUM(DY21:DZ21)</f>
        <v>66.50606971539659</v>
      </c>
      <c r="EB21" s="38">
        <v>0</v>
      </c>
      <c r="EC21" s="38">
        <v>0</v>
      </c>
      <c r="ED21" s="38">
        <f>SUM(EB21:EC21)</f>
        <v>0</v>
      </c>
      <c r="EE21" s="38">
        <v>0</v>
      </c>
      <c r="EF21" s="38">
        <v>0</v>
      </c>
      <c r="EG21" s="38">
        <f>SUM(ED21:EF21)</f>
        <v>0</v>
      </c>
      <c r="EH21" s="38">
        <v>0</v>
      </c>
      <c r="EI21" s="38">
        <v>6546.04404939197</v>
      </c>
      <c r="EJ21" s="38">
        <f>SUM(EH21:EI21)</f>
        <v>6546.04404939197</v>
      </c>
      <c r="EK21" s="38">
        <f t="shared" si="4"/>
        <v>6612.550119107366</v>
      </c>
      <c r="EL21" s="38">
        <f t="shared" si="5"/>
        <v>23195.38334075226</v>
      </c>
      <c r="EM21" s="38">
        <v>0</v>
      </c>
      <c r="EN21" s="39">
        <f t="shared" si="6"/>
        <v>23195.38334075226</v>
      </c>
    </row>
    <row r="22" spans="1:144" ht="12.75" customHeight="1">
      <c r="A22" s="31">
        <v>14</v>
      </c>
      <c r="B22" s="3" t="s">
        <v>323</v>
      </c>
      <c r="C22" s="4" t="s">
        <v>324</v>
      </c>
      <c r="D22" s="38">
        <v>0</v>
      </c>
      <c r="E22" s="38">
        <v>1245.601340098658</v>
      </c>
      <c r="F22" s="38">
        <v>0</v>
      </c>
      <c r="G22" s="38">
        <v>0.3773485578607061</v>
      </c>
      <c r="H22" s="38">
        <v>0</v>
      </c>
      <c r="I22" s="38">
        <v>2.2672321400979296</v>
      </c>
      <c r="J22" s="38">
        <v>0</v>
      </c>
      <c r="K22" s="38">
        <v>0</v>
      </c>
      <c r="L22" s="38">
        <v>0</v>
      </c>
      <c r="M22" s="38">
        <v>0</v>
      </c>
      <c r="N22" s="38">
        <v>0.13876116917622233</v>
      </c>
      <c r="O22" s="38">
        <v>0.03893299202492277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2.183445529227927</v>
      </c>
      <c r="AR22" s="38">
        <v>49.15800043238865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v>0</v>
      </c>
      <c r="BZ22" s="38">
        <v>0</v>
      </c>
      <c r="CA22" s="38">
        <v>0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</v>
      </c>
      <c r="CP22" s="38">
        <v>0</v>
      </c>
      <c r="CQ22" s="38">
        <v>755.1037300368903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36.73095337720902</v>
      </c>
      <c r="CY22" s="38">
        <v>1466.5486965590378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v>0</v>
      </c>
      <c r="DM22" s="38">
        <v>0</v>
      </c>
      <c r="DN22" s="38">
        <v>0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f t="shared" si="3"/>
        <v>3558.1484408925717</v>
      </c>
      <c r="DY22" s="38">
        <v>12360.011059576784</v>
      </c>
      <c r="DZ22" s="38">
        <v>0</v>
      </c>
      <c r="EA22" s="38">
        <f>SUM(DY22:DZ22)</f>
        <v>12360.011059576784</v>
      </c>
      <c r="EB22" s="38">
        <v>13306.845783998393</v>
      </c>
      <c r="EC22" s="38">
        <v>0</v>
      </c>
      <c r="ED22" s="38">
        <f>SUM(EB22:EC22)</f>
        <v>13306.845783998393</v>
      </c>
      <c r="EE22" s="38">
        <v>0</v>
      </c>
      <c r="EF22" s="38">
        <v>0</v>
      </c>
      <c r="EG22" s="38">
        <f>SUM(ED22:EF22)</f>
        <v>13306.845783998393</v>
      </c>
      <c r="EH22" s="38">
        <v>0</v>
      </c>
      <c r="EI22" s="38">
        <v>146.89084600467226</v>
      </c>
      <c r="EJ22" s="38">
        <f>SUM(EH22:EI22)</f>
        <v>146.89084600467226</v>
      </c>
      <c r="EK22" s="38">
        <f t="shared" si="4"/>
        <v>25813.747689579846</v>
      </c>
      <c r="EL22" s="38">
        <f t="shared" si="5"/>
        <v>29371.896130472418</v>
      </c>
      <c r="EM22" s="38">
        <v>0</v>
      </c>
      <c r="EN22" s="39">
        <f t="shared" si="6"/>
        <v>29371.896130472418</v>
      </c>
    </row>
    <row r="23" spans="1:144" ht="12.75" customHeight="1">
      <c r="A23" s="31">
        <v>15</v>
      </c>
      <c r="B23" s="3" t="s">
        <v>325</v>
      </c>
      <c r="C23" s="4" t="s">
        <v>326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337.38977564029636</v>
      </c>
      <c r="O23" s="38">
        <v>0</v>
      </c>
      <c r="P23" s="38">
        <v>0</v>
      </c>
      <c r="Q23" s="38">
        <v>0</v>
      </c>
      <c r="R23" s="38">
        <v>0</v>
      </c>
      <c r="S23" s="38">
        <v>207800.4376114201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18.522629268087183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38">
        <v>0</v>
      </c>
      <c r="BS23" s="38">
        <v>0</v>
      </c>
      <c r="BT23" s="38">
        <v>0</v>
      </c>
      <c r="BU23" s="38">
        <v>0</v>
      </c>
      <c r="BV23" s="38">
        <v>0</v>
      </c>
      <c r="BW23" s="38">
        <v>0</v>
      </c>
      <c r="BX23" s="38">
        <v>0</v>
      </c>
      <c r="BY23" s="38">
        <v>0</v>
      </c>
      <c r="BZ23" s="38">
        <v>0</v>
      </c>
      <c r="CA23" s="38">
        <v>0</v>
      </c>
      <c r="CB23" s="38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38">
        <v>0</v>
      </c>
      <c r="CI23" s="38">
        <v>0</v>
      </c>
      <c r="CJ23" s="38">
        <v>0</v>
      </c>
      <c r="CK23" s="38">
        <v>0</v>
      </c>
      <c r="CL23" s="38">
        <v>0</v>
      </c>
      <c r="CM23" s="38">
        <v>0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94.97831314879112</v>
      </c>
      <c r="CY23" s="38">
        <v>1804.587949827031</v>
      </c>
      <c r="CZ23" s="38">
        <v>0</v>
      </c>
      <c r="DA23" s="38">
        <v>0</v>
      </c>
      <c r="DB23" s="38">
        <v>0</v>
      </c>
      <c r="DC23" s="38">
        <v>0</v>
      </c>
      <c r="DD23" s="38">
        <v>0</v>
      </c>
      <c r="DE23" s="38">
        <v>0</v>
      </c>
      <c r="DF23" s="38">
        <v>0</v>
      </c>
      <c r="DG23" s="38">
        <v>0</v>
      </c>
      <c r="DH23" s="38">
        <v>0</v>
      </c>
      <c r="DI23" s="38">
        <v>0</v>
      </c>
      <c r="DJ23" s="38">
        <v>0</v>
      </c>
      <c r="DK23" s="38">
        <v>0</v>
      </c>
      <c r="DL23" s="38">
        <v>0</v>
      </c>
      <c r="DM23" s="38">
        <v>233.951242671946</v>
      </c>
      <c r="DN23" s="38">
        <v>125.97374605412473</v>
      </c>
      <c r="DO23" s="38">
        <v>0</v>
      </c>
      <c r="DP23" s="38">
        <v>0</v>
      </c>
      <c r="DQ23" s="38">
        <v>0</v>
      </c>
      <c r="DR23" s="38">
        <v>0</v>
      </c>
      <c r="DS23" s="38">
        <v>0</v>
      </c>
      <c r="DT23" s="38">
        <v>0</v>
      </c>
      <c r="DU23" s="38">
        <v>0</v>
      </c>
      <c r="DV23" s="38">
        <v>0</v>
      </c>
      <c r="DW23" s="38">
        <v>0</v>
      </c>
      <c r="DX23" s="38">
        <f t="shared" si="3"/>
        <v>210415.84126803037</v>
      </c>
      <c r="DY23" s="38">
        <v>5800.037906772982</v>
      </c>
      <c r="DZ23" s="38">
        <v>0</v>
      </c>
      <c r="EA23" s="38">
        <f>SUM(DY23:DZ23)</f>
        <v>5800.037906772982</v>
      </c>
      <c r="EB23" s="38">
        <v>29944.000144627702</v>
      </c>
      <c r="EC23" s="38">
        <v>645.2284601471002</v>
      </c>
      <c r="ED23" s="38">
        <f>SUM(EB23:EC23)</f>
        <v>30589.228604774802</v>
      </c>
      <c r="EE23" s="38">
        <v>0</v>
      </c>
      <c r="EF23" s="38">
        <v>0</v>
      </c>
      <c r="EG23" s="38">
        <f>SUM(ED23:EF23)</f>
        <v>30589.228604774802</v>
      </c>
      <c r="EH23" s="38">
        <v>0</v>
      </c>
      <c r="EI23" s="38">
        <v>1599.448050467623</v>
      </c>
      <c r="EJ23" s="38">
        <f>SUM(EH23:EI23)</f>
        <v>1599.448050467623</v>
      </c>
      <c r="EK23" s="38">
        <f t="shared" si="4"/>
        <v>37988.714562015404</v>
      </c>
      <c r="EL23" s="38">
        <f t="shared" si="5"/>
        <v>248404.55583004578</v>
      </c>
      <c r="EM23" s="38">
        <v>0</v>
      </c>
      <c r="EN23" s="39">
        <f t="shared" si="6"/>
        <v>248404.55583004578</v>
      </c>
    </row>
    <row r="24" spans="1:144" ht="12.75" customHeight="1">
      <c r="A24" s="31">
        <v>16</v>
      </c>
      <c r="B24" s="3" t="s">
        <v>327</v>
      </c>
      <c r="C24" s="4" t="s">
        <v>328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7816.843608292545</v>
      </c>
      <c r="T24" s="38">
        <v>0</v>
      </c>
      <c r="U24" s="38">
        <v>0</v>
      </c>
      <c r="V24" s="38">
        <v>0</v>
      </c>
      <c r="W24" s="38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114.61313665201264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0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8">
        <v>0</v>
      </c>
      <c r="BW24" s="38">
        <v>0</v>
      </c>
      <c r="BX24" s="38">
        <v>0</v>
      </c>
      <c r="BY24" s="38">
        <v>0</v>
      </c>
      <c r="BZ24" s="38">
        <v>0</v>
      </c>
      <c r="CA24" s="38">
        <v>0</v>
      </c>
      <c r="CB24" s="38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6.495782657550718</v>
      </c>
      <c r="CY24" s="38">
        <v>123.41987049346363</v>
      </c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16.000453597506464</v>
      </c>
      <c r="DN24" s="38">
        <v>8.615628860195786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f t="shared" si="3"/>
        <v>8085.988480553275</v>
      </c>
      <c r="DY24" s="38">
        <v>144.26160390259926</v>
      </c>
      <c r="DZ24" s="38">
        <v>0</v>
      </c>
      <c r="EA24" s="38">
        <f>SUM(DY24:DZ24)</f>
        <v>144.26160390259926</v>
      </c>
      <c r="EB24" s="38">
        <v>3990.9846248459644</v>
      </c>
      <c r="EC24" s="38">
        <v>76.78116272575545</v>
      </c>
      <c r="ED24" s="38">
        <f>SUM(EB24:EC24)</f>
        <v>4067.76578757172</v>
      </c>
      <c r="EE24" s="38">
        <v>0</v>
      </c>
      <c r="EF24" s="38">
        <v>0</v>
      </c>
      <c r="EG24" s="38">
        <f>SUM(ED24:EF24)</f>
        <v>4067.76578757172</v>
      </c>
      <c r="EH24" s="38">
        <v>0</v>
      </c>
      <c r="EI24" s="38">
        <v>444.60091023365266</v>
      </c>
      <c r="EJ24" s="38">
        <f>SUM(EH24:EI24)</f>
        <v>444.60091023365266</v>
      </c>
      <c r="EK24" s="38">
        <f t="shared" si="4"/>
        <v>4656.628301707971</v>
      </c>
      <c r="EL24" s="38">
        <f t="shared" si="5"/>
        <v>12742.616782261246</v>
      </c>
      <c r="EM24" s="38">
        <v>0</v>
      </c>
      <c r="EN24" s="39">
        <f t="shared" si="6"/>
        <v>12742.616782261246</v>
      </c>
    </row>
    <row r="25" spans="1:144" ht="12.75" customHeight="1">
      <c r="A25" s="31">
        <v>17</v>
      </c>
      <c r="B25" s="3" t="s">
        <v>329</v>
      </c>
      <c r="C25" s="4" t="s">
        <v>330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45.219608848477804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122.36825824463295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197.09360802334336</v>
      </c>
      <c r="BG25" s="38">
        <v>0</v>
      </c>
      <c r="BH25" s="38">
        <v>0</v>
      </c>
      <c r="BI25" s="38">
        <v>0</v>
      </c>
      <c r="BJ25" s="38">
        <v>0</v>
      </c>
      <c r="BK25" s="38">
        <v>122.04443817892819</v>
      </c>
      <c r="BL25" s="38">
        <v>0</v>
      </c>
      <c r="BM25" s="38">
        <v>0</v>
      </c>
      <c r="BN25" s="38">
        <v>166.21547737075102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v>0</v>
      </c>
      <c r="BZ25" s="38">
        <v>0</v>
      </c>
      <c r="CA25" s="38">
        <v>0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</v>
      </c>
      <c r="CM25" s="38">
        <v>0</v>
      </c>
      <c r="CN25" s="38">
        <v>0</v>
      </c>
      <c r="CO25" s="38">
        <v>0</v>
      </c>
      <c r="CP25" s="38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38">
        <v>0</v>
      </c>
      <c r="DA25" s="38">
        <v>0</v>
      </c>
      <c r="DB25" s="38">
        <v>0</v>
      </c>
      <c r="DC25" s="38">
        <v>0</v>
      </c>
      <c r="DD25" s="38">
        <v>0</v>
      </c>
      <c r="DE25" s="38">
        <v>0</v>
      </c>
      <c r="DF25" s="38">
        <v>0</v>
      </c>
      <c r="DG25" s="38">
        <v>0</v>
      </c>
      <c r="DH25" s="38">
        <v>0</v>
      </c>
      <c r="DI25" s="38">
        <v>0</v>
      </c>
      <c r="DJ25" s="38">
        <v>0</v>
      </c>
      <c r="DK25" s="38">
        <v>0</v>
      </c>
      <c r="DL25" s="38">
        <v>0</v>
      </c>
      <c r="DM25" s="38">
        <v>0</v>
      </c>
      <c r="DN25" s="38">
        <v>0</v>
      </c>
      <c r="DO25" s="38">
        <v>0</v>
      </c>
      <c r="DP25" s="38">
        <v>0</v>
      </c>
      <c r="DQ25" s="38">
        <v>0</v>
      </c>
      <c r="DR25" s="38">
        <v>0</v>
      </c>
      <c r="DS25" s="38">
        <v>0</v>
      </c>
      <c r="DT25" s="38">
        <v>0</v>
      </c>
      <c r="DU25" s="38">
        <v>0</v>
      </c>
      <c r="DV25" s="38">
        <v>0</v>
      </c>
      <c r="DW25" s="38">
        <v>0</v>
      </c>
      <c r="DX25" s="38">
        <f t="shared" si="3"/>
        <v>652.9413906661333</v>
      </c>
      <c r="DY25" s="38">
        <v>60.904761263453146</v>
      </c>
      <c r="DZ25" s="38">
        <v>0</v>
      </c>
      <c r="EA25" s="38">
        <f>SUM(DY25:DZ25)</f>
        <v>60.904761263453146</v>
      </c>
      <c r="EB25" s="38">
        <v>0</v>
      </c>
      <c r="EC25" s="38">
        <v>0</v>
      </c>
      <c r="ED25" s="38">
        <f>SUM(EB25:EC25)</f>
        <v>0</v>
      </c>
      <c r="EE25" s="38">
        <v>0</v>
      </c>
      <c r="EF25" s="38">
        <v>0</v>
      </c>
      <c r="EG25" s="38">
        <f>SUM(ED25:EF25)</f>
        <v>0</v>
      </c>
      <c r="EH25" s="38">
        <v>0</v>
      </c>
      <c r="EI25" s="38">
        <v>-73.80400994867597</v>
      </c>
      <c r="EJ25" s="38">
        <f>SUM(EH25:EI25)</f>
        <v>-73.80400994867597</v>
      </c>
      <c r="EK25" s="38">
        <f t="shared" si="4"/>
        <v>-12.899248685222823</v>
      </c>
      <c r="EL25" s="38">
        <f t="shared" si="5"/>
        <v>640.0421419809105</v>
      </c>
      <c r="EM25" s="38">
        <v>0</v>
      </c>
      <c r="EN25" s="39">
        <f t="shared" si="6"/>
        <v>640.0421419809105</v>
      </c>
    </row>
    <row r="26" spans="1:144" ht="12.75" customHeight="1">
      <c r="A26" s="31">
        <v>18</v>
      </c>
      <c r="B26" s="5" t="s">
        <v>331</v>
      </c>
      <c r="C26" s="4" t="s">
        <v>332</v>
      </c>
      <c r="D26" s="38">
        <v>0</v>
      </c>
      <c r="E26" s="38">
        <v>81.45506776645905</v>
      </c>
      <c r="F26" s="38">
        <v>58.24409411451373</v>
      </c>
      <c r="G26" s="38">
        <v>34.33448431307621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33.93961156935796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35.199988206460866</v>
      </c>
      <c r="BL26" s="38">
        <v>0</v>
      </c>
      <c r="BM26" s="38">
        <v>0</v>
      </c>
      <c r="BN26" s="38">
        <v>0</v>
      </c>
      <c r="BO26" s="38">
        <v>0</v>
      </c>
      <c r="BP26" s="38">
        <v>30120.048001115152</v>
      </c>
      <c r="BQ26" s="38">
        <v>0</v>
      </c>
      <c r="BR26" s="38">
        <v>452.0246857333683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v>0</v>
      </c>
      <c r="BZ26" s="38">
        <v>0</v>
      </c>
      <c r="CA26" s="38">
        <v>0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</v>
      </c>
      <c r="CP26" s="38">
        <v>0</v>
      </c>
      <c r="CQ26" s="38">
        <v>0</v>
      </c>
      <c r="CR26" s="38">
        <v>7318.785263518283</v>
      </c>
      <c r="CS26" s="38">
        <v>0</v>
      </c>
      <c r="CT26" s="38">
        <v>3.979956337561788</v>
      </c>
      <c r="CU26" s="38">
        <v>51.250365231731955</v>
      </c>
      <c r="CV26" s="38">
        <v>0</v>
      </c>
      <c r="CW26" s="38">
        <v>0</v>
      </c>
      <c r="CX26" s="38">
        <v>0</v>
      </c>
      <c r="CY26" s="38">
        <v>0</v>
      </c>
      <c r="CZ26" s="38">
        <v>1200.6900347490036</v>
      </c>
      <c r="DA26" s="38">
        <v>0</v>
      </c>
      <c r="DB26" s="38">
        <v>0</v>
      </c>
      <c r="DC26" s="38">
        <v>0</v>
      </c>
      <c r="DD26" s="38">
        <v>0</v>
      </c>
      <c r="DE26" s="38">
        <v>0.7255077875219578</v>
      </c>
      <c r="DF26" s="38">
        <v>0</v>
      </c>
      <c r="DG26" s="38">
        <v>0</v>
      </c>
      <c r="DH26" s="38">
        <v>0</v>
      </c>
      <c r="DI26" s="38">
        <v>0</v>
      </c>
      <c r="DJ26" s="38">
        <v>0.25824251866162723</v>
      </c>
      <c r="DK26" s="38">
        <v>0</v>
      </c>
      <c r="DL26" s="38">
        <v>31.6873225125015</v>
      </c>
      <c r="DM26" s="38">
        <v>2.251617090065699</v>
      </c>
      <c r="DN26" s="38">
        <v>4.7658011803522236</v>
      </c>
      <c r="DO26" s="38">
        <v>0.18874753715260262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38.19123817428386</v>
      </c>
      <c r="DW26" s="38">
        <v>0</v>
      </c>
      <c r="DX26" s="38">
        <f t="shared" si="3"/>
        <v>39468.0200294555</v>
      </c>
      <c r="DY26" s="38">
        <v>205.92551552213126</v>
      </c>
      <c r="DZ26" s="38">
        <v>0</v>
      </c>
      <c r="EA26" s="38">
        <f>SUM(DY26:DZ26)</f>
        <v>205.92551552213126</v>
      </c>
      <c r="EB26" s="38">
        <v>0</v>
      </c>
      <c r="EC26" s="38">
        <v>0</v>
      </c>
      <c r="ED26" s="38">
        <f>SUM(EB26:EC26)</f>
        <v>0</v>
      </c>
      <c r="EE26" s="38">
        <v>0</v>
      </c>
      <c r="EF26" s="38">
        <v>0</v>
      </c>
      <c r="EG26" s="38">
        <f>SUM(ED26:EF26)</f>
        <v>0</v>
      </c>
      <c r="EH26" s="38">
        <v>0</v>
      </c>
      <c r="EI26" s="38">
        <v>177.14067532348687</v>
      </c>
      <c r="EJ26" s="38">
        <f>SUM(EH26:EI26)</f>
        <v>177.14067532348687</v>
      </c>
      <c r="EK26" s="38">
        <f t="shared" si="4"/>
        <v>383.06619084561817</v>
      </c>
      <c r="EL26" s="38">
        <f t="shared" si="5"/>
        <v>39851.08622030112</v>
      </c>
      <c r="EM26" s="38">
        <v>0</v>
      </c>
      <c r="EN26" s="39">
        <f t="shared" si="6"/>
        <v>39851.08622030112</v>
      </c>
    </row>
    <row r="27" spans="1:144" ht="12.75" customHeight="1">
      <c r="A27" s="31">
        <v>19</v>
      </c>
      <c r="B27" s="5" t="s">
        <v>333</v>
      </c>
      <c r="C27" s="4" t="s">
        <v>334</v>
      </c>
      <c r="D27" s="38">
        <v>2.441410882460318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3.288678913311318</v>
      </c>
      <c r="O27" s="38">
        <v>0</v>
      </c>
      <c r="P27" s="38">
        <v>0</v>
      </c>
      <c r="Q27" s="38">
        <v>0</v>
      </c>
      <c r="R27" s="38">
        <v>0</v>
      </c>
      <c r="S27" s="38">
        <v>25.46255113619239</v>
      </c>
      <c r="T27" s="38">
        <v>0</v>
      </c>
      <c r="U27" s="38">
        <v>440.0310077666694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3.2373235465028904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360.06167354599444</v>
      </c>
      <c r="AV27" s="38">
        <v>0</v>
      </c>
      <c r="AW27" s="38">
        <v>0</v>
      </c>
      <c r="AX27" s="38">
        <v>0</v>
      </c>
      <c r="AY27" s="38">
        <v>3175057.371977098</v>
      </c>
      <c r="AZ27" s="38">
        <v>15252.520509965701</v>
      </c>
      <c r="BA27" s="38">
        <v>19595.224124303142</v>
      </c>
      <c r="BB27" s="38">
        <v>0</v>
      </c>
      <c r="BC27" s="38">
        <v>130.5661955976542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287.77933012796086</v>
      </c>
      <c r="BL27" s="38">
        <v>0</v>
      </c>
      <c r="BM27" s="38">
        <v>0</v>
      </c>
      <c r="BN27" s="38">
        <v>0</v>
      </c>
      <c r="BO27" s="38">
        <v>1010.642778266138</v>
      </c>
      <c r="BP27" s="38">
        <v>0</v>
      </c>
      <c r="BQ27" s="38">
        <v>0</v>
      </c>
      <c r="BR27" s="38">
        <v>91.70465344659632</v>
      </c>
      <c r="BS27" s="38">
        <v>0.8634814161106262</v>
      </c>
      <c r="BT27" s="38">
        <v>39.8094006632682</v>
      </c>
      <c r="BU27" s="38">
        <v>0</v>
      </c>
      <c r="BV27" s="38">
        <v>0</v>
      </c>
      <c r="BW27" s="38">
        <v>0</v>
      </c>
      <c r="BX27" s="38">
        <v>0</v>
      </c>
      <c r="BY27" s="38">
        <v>20.68452657801726</v>
      </c>
      <c r="BZ27" s="38">
        <v>0</v>
      </c>
      <c r="CA27" s="38">
        <v>0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80.6423344682209</v>
      </c>
      <c r="CJ27" s="38">
        <v>0</v>
      </c>
      <c r="CK27" s="38">
        <v>0</v>
      </c>
      <c r="CL27" s="38">
        <v>0</v>
      </c>
      <c r="CM27" s="38">
        <v>0</v>
      </c>
      <c r="CN27" s="38">
        <v>89.60125646637762</v>
      </c>
      <c r="CO27" s="38">
        <v>0</v>
      </c>
      <c r="CP27" s="38">
        <v>0</v>
      </c>
      <c r="CQ27" s="38">
        <v>0</v>
      </c>
      <c r="CR27" s="38">
        <v>513308.3540874643</v>
      </c>
      <c r="CS27" s="38">
        <v>772926.747636349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3239.4351514053774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v>314.90451011049055</v>
      </c>
      <c r="DM27" s="38">
        <v>140.8907365771495</v>
      </c>
      <c r="DN27" s="38">
        <v>298.2090897556763</v>
      </c>
      <c r="DO27" s="38">
        <v>468.25751882960645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11.305874557269885</v>
      </c>
      <c r="DW27" s="38">
        <v>0</v>
      </c>
      <c r="DX27" s="38">
        <f t="shared" si="3"/>
        <v>4503200.037819237</v>
      </c>
      <c r="DY27" s="38">
        <v>2200036.511635379</v>
      </c>
      <c r="DZ27" s="38">
        <v>0</v>
      </c>
      <c r="EA27" s="38">
        <f>SUM(DY27:DZ27)</f>
        <v>2200036.511635379</v>
      </c>
      <c r="EB27" s="38">
        <v>54245.504108330555</v>
      </c>
      <c r="EC27" s="38">
        <v>0</v>
      </c>
      <c r="ED27" s="38">
        <f>SUM(EB27:EC27)</f>
        <v>54245.504108330555</v>
      </c>
      <c r="EE27" s="38">
        <v>0</v>
      </c>
      <c r="EF27" s="38">
        <v>0</v>
      </c>
      <c r="EG27" s="38">
        <f>SUM(ED27:EF27)</f>
        <v>54245.504108330555</v>
      </c>
      <c r="EH27" s="38">
        <v>0</v>
      </c>
      <c r="EI27" s="38">
        <v>-114205.27389879056</v>
      </c>
      <c r="EJ27" s="38">
        <f>SUM(EH27:EI27)</f>
        <v>-114205.27389879056</v>
      </c>
      <c r="EK27" s="38">
        <f t="shared" si="4"/>
        <v>2140076.741844919</v>
      </c>
      <c r="EL27" s="38">
        <f t="shared" si="5"/>
        <v>6643276.779664157</v>
      </c>
      <c r="EM27" s="38">
        <v>0</v>
      </c>
      <c r="EN27" s="39">
        <f t="shared" si="6"/>
        <v>6643276.779664157</v>
      </c>
    </row>
    <row r="28" spans="1:144" ht="12.75" customHeight="1">
      <c r="A28" s="31">
        <v>20</v>
      </c>
      <c r="B28" s="5" t="s">
        <v>335</v>
      </c>
      <c r="C28" s="4" t="s">
        <v>336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0</v>
      </c>
      <c r="BF28" s="38">
        <v>0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38">
        <v>0</v>
      </c>
      <c r="BS28" s="38">
        <v>0</v>
      </c>
      <c r="BT28" s="38">
        <v>0</v>
      </c>
      <c r="BU28" s="38">
        <v>0</v>
      </c>
      <c r="BV28" s="38">
        <v>0</v>
      </c>
      <c r="BW28" s="38">
        <v>0</v>
      </c>
      <c r="BX28" s="38">
        <v>0</v>
      </c>
      <c r="BY28" s="38">
        <v>0</v>
      </c>
      <c r="BZ28" s="38">
        <v>0</v>
      </c>
      <c r="CA28" s="38">
        <v>0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</v>
      </c>
      <c r="CP28" s="38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</v>
      </c>
      <c r="DB28" s="38">
        <v>0</v>
      </c>
      <c r="DC28" s="38">
        <v>0</v>
      </c>
      <c r="DD28" s="38">
        <v>0</v>
      </c>
      <c r="DE28" s="38">
        <v>0</v>
      </c>
      <c r="DF28" s="38">
        <v>0</v>
      </c>
      <c r="DG28" s="38">
        <v>0</v>
      </c>
      <c r="DH28" s="38">
        <v>0</v>
      </c>
      <c r="DI28" s="38">
        <v>0</v>
      </c>
      <c r="DJ28" s="38">
        <v>0</v>
      </c>
      <c r="DK28" s="38">
        <v>0</v>
      </c>
      <c r="DL28" s="38">
        <v>0</v>
      </c>
      <c r="DM28" s="38">
        <v>0</v>
      </c>
      <c r="DN28" s="38">
        <v>0</v>
      </c>
      <c r="DO28" s="38">
        <v>0</v>
      </c>
      <c r="DP28" s="38">
        <v>0</v>
      </c>
      <c r="DQ28" s="38">
        <v>0</v>
      </c>
      <c r="DR28" s="38">
        <v>0</v>
      </c>
      <c r="DS28" s="38">
        <v>0</v>
      </c>
      <c r="DT28" s="38">
        <v>0</v>
      </c>
      <c r="DU28" s="38">
        <v>0</v>
      </c>
      <c r="DV28" s="38">
        <v>0</v>
      </c>
      <c r="DW28" s="38">
        <v>0</v>
      </c>
      <c r="DX28" s="38">
        <f t="shared" si="3"/>
        <v>0</v>
      </c>
      <c r="DY28" s="38">
        <v>0</v>
      </c>
      <c r="DZ28" s="38">
        <v>0</v>
      </c>
      <c r="EA28" s="38">
        <f>SUM(DY28:DZ28)</f>
        <v>0</v>
      </c>
      <c r="EB28" s="38">
        <v>0</v>
      </c>
      <c r="EC28" s="38">
        <v>0</v>
      </c>
      <c r="ED28" s="38">
        <f>SUM(EB28:EC28)</f>
        <v>0</v>
      </c>
      <c r="EE28" s="38">
        <v>0</v>
      </c>
      <c r="EF28" s="38">
        <v>0</v>
      </c>
      <c r="EG28" s="38">
        <f>SUM(ED28:EF28)</f>
        <v>0</v>
      </c>
      <c r="EH28" s="38">
        <v>0</v>
      </c>
      <c r="EI28" s="38">
        <v>0</v>
      </c>
      <c r="EJ28" s="38">
        <f>SUM(EH28:EI28)</f>
        <v>0</v>
      </c>
      <c r="EK28" s="38">
        <f t="shared" si="4"/>
        <v>0</v>
      </c>
      <c r="EL28" s="38">
        <f t="shared" si="5"/>
        <v>0</v>
      </c>
      <c r="EM28" s="38">
        <v>0</v>
      </c>
      <c r="EN28" s="39">
        <f t="shared" si="6"/>
        <v>0</v>
      </c>
    </row>
    <row r="29" spans="1:144" ht="12.75" customHeight="1">
      <c r="A29" s="31">
        <v>21</v>
      </c>
      <c r="B29" s="5" t="s">
        <v>337</v>
      </c>
      <c r="C29" s="4" t="s">
        <v>338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1325.3288542803466</v>
      </c>
      <c r="BO29" s="38">
        <v>0</v>
      </c>
      <c r="BP29" s="38">
        <v>900.0960209394051</v>
      </c>
      <c r="BQ29" s="38">
        <v>0</v>
      </c>
      <c r="BR29" s="38">
        <v>0</v>
      </c>
      <c r="BS29" s="38">
        <v>458.8121200924115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3.9870969882416616</v>
      </c>
      <c r="DM29" s="38">
        <v>0.1805494949837848</v>
      </c>
      <c r="DN29" s="38">
        <v>0</v>
      </c>
      <c r="DO29" s="38">
        <v>15.24047120932954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f t="shared" si="3"/>
        <v>2703.6451130047185</v>
      </c>
      <c r="DY29" s="38">
        <v>6.1780729346201095</v>
      </c>
      <c r="DZ29" s="38">
        <v>0</v>
      </c>
      <c r="EA29" s="38">
        <f>SUM(DY29:DZ29)</f>
        <v>6.1780729346201095</v>
      </c>
      <c r="EB29" s="38">
        <v>0</v>
      </c>
      <c r="EC29" s="38">
        <v>0</v>
      </c>
      <c r="ED29" s="38">
        <f>SUM(EB29:EC29)</f>
        <v>0</v>
      </c>
      <c r="EE29" s="38">
        <v>0</v>
      </c>
      <c r="EF29" s="38">
        <v>0</v>
      </c>
      <c r="EG29" s="38">
        <f>SUM(ED29:EF29)</f>
        <v>0</v>
      </c>
      <c r="EH29" s="38">
        <v>0</v>
      </c>
      <c r="EI29" s="38">
        <v>194.5759708593576</v>
      </c>
      <c r="EJ29" s="38">
        <f>SUM(EH29:EI29)</f>
        <v>194.5759708593576</v>
      </c>
      <c r="EK29" s="38">
        <f t="shared" si="4"/>
        <v>200.7540437939777</v>
      </c>
      <c r="EL29" s="38">
        <f t="shared" si="5"/>
        <v>2904.3991567986964</v>
      </c>
      <c r="EM29" s="38">
        <v>0</v>
      </c>
      <c r="EN29" s="39">
        <f t="shared" si="6"/>
        <v>2904.3991567986964</v>
      </c>
    </row>
    <row r="30" spans="1:144" ht="12.75" customHeight="1">
      <c r="A30" s="31">
        <v>22</v>
      </c>
      <c r="B30" s="5" t="s">
        <v>339</v>
      </c>
      <c r="C30" s="4" t="s">
        <v>340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33000.913909419694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25.89845055453951</v>
      </c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0</v>
      </c>
      <c r="AS30" s="38">
        <v>0</v>
      </c>
      <c r="AT30" s="38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443.5489898172665</v>
      </c>
      <c r="BB30" s="38">
        <v>0</v>
      </c>
      <c r="BC30" s="38">
        <v>0</v>
      </c>
      <c r="BD30" s="38">
        <v>0</v>
      </c>
      <c r="BE30" s="38">
        <v>0</v>
      </c>
      <c r="BF30" s="38">
        <v>320.07118286824095</v>
      </c>
      <c r="BG30" s="38">
        <v>0</v>
      </c>
      <c r="BH30" s="38">
        <v>0</v>
      </c>
      <c r="BI30" s="38">
        <v>0</v>
      </c>
      <c r="BJ30" s="38">
        <v>0</v>
      </c>
      <c r="BK30" s="38">
        <v>4.786341816262084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0</v>
      </c>
      <c r="BW30" s="38">
        <v>0</v>
      </c>
      <c r="BX30" s="38">
        <v>0</v>
      </c>
      <c r="BY30" s="38">
        <v>0</v>
      </c>
      <c r="BZ30" s="38">
        <v>0</v>
      </c>
      <c r="CA30" s="38">
        <v>0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0</v>
      </c>
      <c r="CU30" s="38">
        <v>0</v>
      </c>
      <c r="CV30" s="38">
        <v>0</v>
      </c>
      <c r="CW30" s="38">
        <v>0</v>
      </c>
      <c r="CX30" s="38">
        <v>0</v>
      </c>
      <c r="CY30" s="38">
        <v>0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v>4.275098421048916</v>
      </c>
      <c r="DM30" s="38">
        <v>0.19359119259016477</v>
      </c>
      <c r="DN30" s="38">
        <v>0</v>
      </c>
      <c r="DO30" s="38">
        <v>16.336953069972843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f t="shared" si="3"/>
        <v>33816.02451715961</v>
      </c>
      <c r="DY30" s="38">
        <v>75615.21856348468</v>
      </c>
      <c r="DZ30" s="38">
        <v>0</v>
      </c>
      <c r="EA30" s="38">
        <f>SUM(DY30:DZ30)</f>
        <v>75615.21856348468</v>
      </c>
      <c r="EB30" s="38">
        <v>0</v>
      </c>
      <c r="EC30" s="38">
        <v>0</v>
      </c>
      <c r="ED30" s="38">
        <f>SUM(EB30:EC30)</f>
        <v>0</v>
      </c>
      <c r="EE30" s="38">
        <v>0</v>
      </c>
      <c r="EF30" s="38">
        <v>0</v>
      </c>
      <c r="EG30" s="38">
        <f>SUM(ED30:EF30)</f>
        <v>0</v>
      </c>
      <c r="EH30" s="38">
        <v>0</v>
      </c>
      <c r="EI30" s="38">
        <v>19162.552736816702</v>
      </c>
      <c r="EJ30" s="38">
        <f>SUM(EH30:EI30)</f>
        <v>19162.552736816702</v>
      </c>
      <c r="EK30" s="38">
        <f t="shared" si="4"/>
        <v>94777.77130030139</v>
      </c>
      <c r="EL30" s="38">
        <f t="shared" si="5"/>
        <v>128593.79581746101</v>
      </c>
      <c r="EM30" s="38">
        <v>0</v>
      </c>
      <c r="EN30" s="39">
        <f t="shared" si="6"/>
        <v>128593.79581746101</v>
      </c>
    </row>
    <row r="31" spans="1:144" ht="12.75" customHeight="1">
      <c r="A31" s="31">
        <v>23</v>
      </c>
      <c r="B31" s="5" t="s">
        <v>341</v>
      </c>
      <c r="C31" s="4" t="s">
        <v>342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</v>
      </c>
      <c r="BL31" s="38">
        <v>35688.344915311594</v>
      </c>
      <c r="BM31" s="38">
        <v>0</v>
      </c>
      <c r="BN31" s="38">
        <v>0</v>
      </c>
      <c r="BO31" s="38">
        <v>2488.2939261439283</v>
      </c>
      <c r="BP31" s="38">
        <v>0</v>
      </c>
      <c r="BQ31" s="38">
        <v>0</v>
      </c>
      <c r="BR31" s="38">
        <v>532.005797751622</v>
      </c>
      <c r="BS31" s="38">
        <v>0</v>
      </c>
      <c r="BT31" s="38">
        <v>2.9302745282390745</v>
      </c>
      <c r="BU31" s="38">
        <v>0</v>
      </c>
      <c r="BV31" s="38">
        <v>0</v>
      </c>
      <c r="BW31" s="38">
        <v>0</v>
      </c>
      <c r="BX31" s="38">
        <v>0</v>
      </c>
      <c r="BY31" s="38">
        <v>0</v>
      </c>
      <c r="BZ31" s="38">
        <v>0</v>
      </c>
      <c r="CA31" s="38">
        <v>0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v>0</v>
      </c>
      <c r="DM31" s="38">
        <v>0</v>
      </c>
      <c r="DN31" s="38"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f t="shared" si="3"/>
        <v>38711.574913735385</v>
      </c>
      <c r="DY31" s="38">
        <v>3090.087003201012</v>
      </c>
      <c r="DZ31" s="38">
        <v>0</v>
      </c>
      <c r="EA31" s="38">
        <f>SUM(DY31:DZ31)</f>
        <v>3090.087003201012</v>
      </c>
      <c r="EB31" s="38">
        <v>0</v>
      </c>
      <c r="EC31" s="38">
        <v>0</v>
      </c>
      <c r="ED31" s="38">
        <f>SUM(EB31:EC31)</f>
        <v>0</v>
      </c>
      <c r="EE31" s="38">
        <v>0</v>
      </c>
      <c r="EF31" s="38">
        <v>0</v>
      </c>
      <c r="EG31" s="38">
        <f>SUM(ED31:EF31)</f>
        <v>0</v>
      </c>
      <c r="EH31" s="38">
        <v>0</v>
      </c>
      <c r="EI31" s="38">
        <v>4199.898813728843</v>
      </c>
      <c r="EJ31" s="38">
        <f>SUM(EH31:EI31)</f>
        <v>4199.898813728843</v>
      </c>
      <c r="EK31" s="38">
        <f t="shared" si="4"/>
        <v>7289.985816929855</v>
      </c>
      <c r="EL31" s="38">
        <f t="shared" si="5"/>
        <v>46001.56073066524</v>
      </c>
      <c r="EM31" s="38">
        <v>0</v>
      </c>
      <c r="EN31" s="39">
        <f t="shared" si="6"/>
        <v>46001.56073066524</v>
      </c>
    </row>
    <row r="32" spans="1:144" ht="12.75" customHeight="1">
      <c r="A32" s="31">
        <v>24</v>
      </c>
      <c r="B32" s="5" t="s">
        <v>343</v>
      </c>
      <c r="C32" s="4" t="s">
        <v>344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6753.730079886418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70.77137775662005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2826.77865011817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906.2840223062901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259.48146280004994</v>
      </c>
      <c r="BA32" s="38">
        <v>0</v>
      </c>
      <c r="BB32" s="38">
        <v>0</v>
      </c>
      <c r="BC32" s="38">
        <v>718.2768724397894</v>
      </c>
      <c r="BD32" s="38">
        <v>0</v>
      </c>
      <c r="BE32" s="38">
        <v>0</v>
      </c>
      <c r="BF32" s="38">
        <v>3.6101872987353842</v>
      </c>
      <c r="BG32" s="38">
        <v>0</v>
      </c>
      <c r="BH32" s="38">
        <v>0</v>
      </c>
      <c r="BI32" s="38">
        <v>0</v>
      </c>
      <c r="BJ32" s="38">
        <v>0</v>
      </c>
      <c r="BK32" s="38">
        <v>4945.844870292462</v>
      </c>
      <c r="BL32" s="38">
        <v>0</v>
      </c>
      <c r="BM32" s="38">
        <v>0</v>
      </c>
      <c r="BN32" s="38">
        <v>49971.008575965745</v>
      </c>
      <c r="BO32" s="38">
        <v>5178.686613892469</v>
      </c>
      <c r="BP32" s="38">
        <v>9443.184705576663</v>
      </c>
      <c r="BQ32" s="38">
        <v>0.6676716001872629</v>
      </c>
      <c r="BR32" s="38">
        <v>1356.5597370001285</v>
      </c>
      <c r="BS32" s="38">
        <v>0</v>
      </c>
      <c r="BT32" s="38">
        <v>0</v>
      </c>
      <c r="BU32" s="38">
        <v>0</v>
      </c>
      <c r="BV32" s="38">
        <v>0</v>
      </c>
      <c r="BW32" s="38">
        <v>2.2321951411197176</v>
      </c>
      <c r="BX32" s="38">
        <v>0</v>
      </c>
      <c r="BY32" s="38">
        <v>0</v>
      </c>
      <c r="BZ32" s="38">
        <v>0</v>
      </c>
      <c r="CA32" s="38">
        <v>0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80.89007739751462</v>
      </c>
      <c r="CK32" s="38">
        <v>0</v>
      </c>
      <c r="CL32" s="38">
        <v>0</v>
      </c>
      <c r="CM32" s="38">
        <v>101.45849245042007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0</v>
      </c>
      <c r="CU32" s="38">
        <v>0</v>
      </c>
      <c r="CV32" s="38">
        <v>0</v>
      </c>
      <c r="CW32" s="38">
        <v>0</v>
      </c>
      <c r="CX32" s="38">
        <v>0</v>
      </c>
      <c r="CY32" s="38">
        <v>0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v>0</v>
      </c>
      <c r="DM32" s="38">
        <v>0</v>
      </c>
      <c r="DN32" s="38">
        <v>0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f t="shared" si="3"/>
        <v>82619.46559192277</v>
      </c>
      <c r="DY32" s="38">
        <v>717.4326360429934</v>
      </c>
      <c r="DZ32" s="38">
        <v>0</v>
      </c>
      <c r="EA32" s="38">
        <f>SUM(DY32:DZ32)</f>
        <v>717.4326360429934</v>
      </c>
      <c r="EB32" s="38">
        <v>0</v>
      </c>
      <c r="EC32" s="38">
        <v>0</v>
      </c>
      <c r="ED32" s="38">
        <f>SUM(EB32:EC32)</f>
        <v>0</v>
      </c>
      <c r="EE32" s="38">
        <v>0</v>
      </c>
      <c r="EF32" s="38">
        <v>0</v>
      </c>
      <c r="EG32" s="38">
        <f>SUM(ED32:EF32)</f>
        <v>0</v>
      </c>
      <c r="EH32" s="38">
        <v>0</v>
      </c>
      <c r="EI32" s="38">
        <v>262.93178812805763</v>
      </c>
      <c r="EJ32" s="38">
        <f>SUM(EH32:EI32)</f>
        <v>262.93178812805763</v>
      </c>
      <c r="EK32" s="38">
        <f t="shared" si="4"/>
        <v>980.364424171051</v>
      </c>
      <c r="EL32" s="38">
        <f t="shared" si="5"/>
        <v>83599.83001609382</v>
      </c>
      <c r="EM32" s="38">
        <v>0</v>
      </c>
      <c r="EN32" s="39">
        <f t="shared" si="6"/>
        <v>83599.83001609382</v>
      </c>
    </row>
    <row r="33" spans="1:144" ht="12.75" customHeight="1">
      <c r="A33" s="31">
        <v>25</v>
      </c>
      <c r="B33" s="5" t="s">
        <v>345</v>
      </c>
      <c r="C33" s="4" t="s">
        <v>346</v>
      </c>
      <c r="D33" s="38">
        <v>0</v>
      </c>
      <c r="E33" s="38">
        <v>0.3719216718126645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8.41292600181745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0</v>
      </c>
      <c r="AL33" s="38">
        <v>0</v>
      </c>
      <c r="AM33" s="38">
        <v>0</v>
      </c>
      <c r="AN33" s="38">
        <v>0</v>
      </c>
      <c r="AO33" s="38">
        <v>0</v>
      </c>
      <c r="AP33" s="38">
        <v>0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386.33204932465105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247.77317749662362</v>
      </c>
      <c r="BK33" s="38">
        <v>2228.9802991185816</v>
      </c>
      <c r="BL33" s="38">
        <v>241.0618270387913</v>
      </c>
      <c r="BM33" s="38">
        <v>930.4068891293656</v>
      </c>
      <c r="BN33" s="38">
        <v>1100.1286196075994</v>
      </c>
      <c r="BO33" s="38">
        <v>41673.81420129096</v>
      </c>
      <c r="BP33" s="38">
        <v>0</v>
      </c>
      <c r="BQ33" s="38">
        <v>0</v>
      </c>
      <c r="BR33" s="38">
        <v>8985.820154454028</v>
      </c>
      <c r="BS33" s="38">
        <v>2.005131702656857</v>
      </c>
      <c r="BT33" s="38">
        <v>207.64882775369088</v>
      </c>
      <c r="BU33" s="38">
        <v>0</v>
      </c>
      <c r="BV33" s="38">
        <v>3056.6087631291603</v>
      </c>
      <c r="BW33" s="38">
        <v>9.415401226437167</v>
      </c>
      <c r="BX33" s="38">
        <v>14.995103782511773</v>
      </c>
      <c r="BY33" s="38">
        <v>0</v>
      </c>
      <c r="BZ33" s="38">
        <v>0</v>
      </c>
      <c r="CA33" s="38">
        <v>0</v>
      </c>
      <c r="CB33" s="38">
        <v>0</v>
      </c>
      <c r="CC33" s="38">
        <v>0</v>
      </c>
      <c r="CD33" s="38">
        <v>0</v>
      </c>
      <c r="CE33" s="38">
        <v>0</v>
      </c>
      <c r="CF33" s="38">
        <v>0</v>
      </c>
      <c r="CG33" s="38">
        <v>0</v>
      </c>
      <c r="CH33" s="38">
        <v>0</v>
      </c>
      <c r="CI33" s="38">
        <v>0</v>
      </c>
      <c r="CJ33" s="38">
        <v>0</v>
      </c>
      <c r="CK33" s="38">
        <v>0</v>
      </c>
      <c r="CL33" s="38">
        <v>0</v>
      </c>
      <c r="CM33" s="38">
        <v>206.9522239550144</v>
      </c>
      <c r="CN33" s="38">
        <v>201.21389991470542</v>
      </c>
      <c r="CO33" s="38">
        <v>0</v>
      </c>
      <c r="CP33" s="38">
        <v>0</v>
      </c>
      <c r="CQ33" s="38">
        <v>0</v>
      </c>
      <c r="CR33" s="38">
        <v>0</v>
      </c>
      <c r="CS33" s="38">
        <v>0</v>
      </c>
      <c r="CT33" s="38">
        <v>0</v>
      </c>
      <c r="CU33" s="38">
        <v>829917.8212520735</v>
      </c>
      <c r="CV33" s="38">
        <v>0</v>
      </c>
      <c r="CW33" s="38">
        <v>0</v>
      </c>
      <c r="CX33" s="38">
        <v>0</v>
      </c>
      <c r="CY33" s="38">
        <v>0</v>
      </c>
      <c r="CZ33" s="38">
        <v>0</v>
      </c>
      <c r="DA33" s="38">
        <v>0</v>
      </c>
      <c r="DB33" s="38">
        <v>0</v>
      </c>
      <c r="DC33" s="38">
        <v>0</v>
      </c>
      <c r="DD33" s="38">
        <v>0</v>
      </c>
      <c r="DE33" s="38">
        <v>0</v>
      </c>
      <c r="DF33" s="38">
        <v>0</v>
      </c>
      <c r="DG33" s="38">
        <v>0</v>
      </c>
      <c r="DH33" s="38">
        <v>0</v>
      </c>
      <c r="DI33" s="38">
        <v>0</v>
      </c>
      <c r="DJ33" s="38">
        <v>0</v>
      </c>
      <c r="DK33" s="38">
        <v>0</v>
      </c>
      <c r="DL33" s="38">
        <v>0</v>
      </c>
      <c r="DM33" s="38">
        <v>0</v>
      </c>
      <c r="DN33" s="38">
        <v>0</v>
      </c>
      <c r="DO33" s="38">
        <v>0</v>
      </c>
      <c r="DP33" s="38">
        <v>0</v>
      </c>
      <c r="DQ33" s="38">
        <v>0</v>
      </c>
      <c r="DR33" s="38">
        <v>0</v>
      </c>
      <c r="DS33" s="38">
        <v>0</v>
      </c>
      <c r="DT33" s="38">
        <v>0</v>
      </c>
      <c r="DU33" s="38">
        <v>0</v>
      </c>
      <c r="DV33" s="38">
        <v>0</v>
      </c>
      <c r="DW33" s="38">
        <v>0</v>
      </c>
      <c r="DX33" s="38">
        <f t="shared" si="3"/>
        <v>889419.7626686719</v>
      </c>
      <c r="DY33" s="38">
        <v>1830.107188181703</v>
      </c>
      <c r="DZ33" s="38">
        <v>0</v>
      </c>
      <c r="EA33" s="38">
        <f>SUM(DY33:DZ33)</f>
        <v>1830.107188181703</v>
      </c>
      <c r="EB33" s="38">
        <v>0</v>
      </c>
      <c r="EC33" s="38">
        <v>0</v>
      </c>
      <c r="ED33" s="38">
        <f>SUM(EB33:EC33)</f>
        <v>0</v>
      </c>
      <c r="EE33" s="38">
        <v>0</v>
      </c>
      <c r="EF33" s="38">
        <v>0</v>
      </c>
      <c r="EG33" s="38">
        <f>SUM(ED33:EF33)</f>
        <v>0</v>
      </c>
      <c r="EH33" s="38">
        <v>0</v>
      </c>
      <c r="EI33" s="38">
        <v>15254.390075116135</v>
      </c>
      <c r="EJ33" s="38">
        <f>SUM(EH33:EI33)</f>
        <v>15254.390075116135</v>
      </c>
      <c r="EK33" s="38">
        <f t="shared" si="4"/>
        <v>17084.49726329784</v>
      </c>
      <c r="EL33" s="38">
        <f t="shared" si="5"/>
        <v>906504.2599319697</v>
      </c>
      <c r="EM33" s="38">
        <v>0</v>
      </c>
      <c r="EN33" s="39">
        <f t="shared" si="6"/>
        <v>906504.2599319697</v>
      </c>
    </row>
    <row r="34" spans="1:144" ht="12.75" customHeight="1">
      <c r="A34" s="31">
        <v>26</v>
      </c>
      <c r="B34" s="5" t="s">
        <v>347</v>
      </c>
      <c r="C34" s="4" t="s">
        <v>348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97799.07206772486</v>
      </c>
      <c r="P34" s="38">
        <v>0</v>
      </c>
      <c r="Q34" s="38">
        <v>2381.825716144171</v>
      </c>
      <c r="R34" s="38">
        <v>315.77268796899705</v>
      </c>
      <c r="S34" s="38">
        <v>0</v>
      </c>
      <c r="T34" s="38">
        <v>717.9053954669806</v>
      </c>
      <c r="U34" s="38">
        <v>314.44936647207953</v>
      </c>
      <c r="V34" s="38">
        <v>0</v>
      </c>
      <c r="W34" s="38">
        <v>942.2906211673144</v>
      </c>
      <c r="X34" s="38">
        <v>0</v>
      </c>
      <c r="Y34" s="38">
        <v>0</v>
      </c>
      <c r="Z34" s="38">
        <v>851.4439142944896</v>
      </c>
      <c r="AA34" s="38">
        <v>0</v>
      </c>
      <c r="AB34" s="38">
        <v>0</v>
      </c>
      <c r="AC34" s="38">
        <v>67.79963020830057</v>
      </c>
      <c r="AD34" s="38">
        <v>0</v>
      </c>
      <c r="AE34" s="38">
        <v>4150.059123024045</v>
      </c>
      <c r="AF34" s="38">
        <v>553.142394333343</v>
      </c>
      <c r="AG34" s="38">
        <v>762.8950362432149</v>
      </c>
      <c r="AH34" s="38">
        <v>0</v>
      </c>
      <c r="AI34" s="38">
        <v>0</v>
      </c>
      <c r="AJ34" s="38">
        <v>0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0</v>
      </c>
      <c r="AQ34" s="38">
        <v>0</v>
      </c>
      <c r="AR34" s="38">
        <v>3.7999766521342817</v>
      </c>
      <c r="AS34" s="38">
        <v>1035.9703608764787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45.34275007285321</v>
      </c>
      <c r="BE34" s="38">
        <v>600.4898885360561</v>
      </c>
      <c r="BF34" s="38">
        <v>1520.3446605006557</v>
      </c>
      <c r="BG34" s="38">
        <v>0</v>
      </c>
      <c r="BH34" s="38">
        <v>0</v>
      </c>
      <c r="BI34" s="38">
        <v>293.5080942889633</v>
      </c>
      <c r="BJ34" s="38">
        <v>0</v>
      </c>
      <c r="BK34" s="38">
        <v>425.30474462856574</v>
      </c>
      <c r="BL34" s="38">
        <v>6631.499750323654</v>
      </c>
      <c r="BM34" s="38">
        <v>56886.02131793829</v>
      </c>
      <c r="BN34" s="38">
        <v>2194.780177280263</v>
      </c>
      <c r="BO34" s="38">
        <v>127.44787511269237</v>
      </c>
      <c r="BP34" s="38">
        <v>781.7649413997505</v>
      </c>
      <c r="BQ34" s="38">
        <v>0</v>
      </c>
      <c r="BR34" s="38">
        <v>4554.9431496685265</v>
      </c>
      <c r="BS34" s="38">
        <v>0</v>
      </c>
      <c r="BT34" s="38">
        <v>0</v>
      </c>
      <c r="BU34" s="38">
        <v>0</v>
      </c>
      <c r="BV34" s="38">
        <v>20.215682167780955</v>
      </c>
      <c r="BW34" s="38">
        <v>0</v>
      </c>
      <c r="BX34" s="38">
        <v>0</v>
      </c>
      <c r="BY34" s="38">
        <v>0</v>
      </c>
      <c r="BZ34" s="38">
        <v>0</v>
      </c>
      <c r="CA34" s="38">
        <v>0</v>
      </c>
      <c r="CB34" s="38">
        <v>0</v>
      </c>
      <c r="CC34" s="38">
        <v>0</v>
      </c>
      <c r="CD34" s="38">
        <v>7.708226466963837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0.7004383474199427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15246.787966386757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0</v>
      </c>
      <c r="DB34" s="38">
        <v>0</v>
      </c>
      <c r="DC34" s="38">
        <v>0</v>
      </c>
      <c r="DD34" s="38">
        <v>0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8">
        <v>0</v>
      </c>
      <c r="DK34" s="38">
        <v>0</v>
      </c>
      <c r="DL34" s="38">
        <v>1363.0719668315523</v>
      </c>
      <c r="DM34" s="38">
        <v>1249.3290997128342</v>
      </c>
      <c r="DN34" s="38">
        <v>2644.254469171139</v>
      </c>
      <c r="DO34" s="38">
        <v>993.8127071129893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0.0441366263923887</v>
      </c>
      <c r="DV34" s="38">
        <v>0.3042866248946857</v>
      </c>
      <c r="DW34" s="38">
        <v>0</v>
      </c>
      <c r="DX34" s="38">
        <f t="shared" si="3"/>
        <v>205484.10261977537</v>
      </c>
      <c r="DY34" s="38">
        <v>7780.9049612465415</v>
      </c>
      <c r="DZ34" s="38">
        <v>0</v>
      </c>
      <c r="EA34" s="38">
        <f>SUM(DY34:DZ34)</f>
        <v>7780.9049612465415</v>
      </c>
      <c r="EB34" s="38">
        <v>0</v>
      </c>
      <c r="EC34" s="38">
        <v>0</v>
      </c>
      <c r="ED34" s="38">
        <f>SUM(EB34:EC34)</f>
        <v>0</v>
      </c>
      <c r="EE34" s="38">
        <v>0</v>
      </c>
      <c r="EF34" s="38">
        <v>0</v>
      </c>
      <c r="EG34" s="38">
        <f>SUM(ED34:EF34)</f>
        <v>0</v>
      </c>
      <c r="EH34" s="38">
        <v>0</v>
      </c>
      <c r="EI34" s="38">
        <v>6638.465215012702</v>
      </c>
      <c r="EJ34" s="38">
        <f>SUM(EH34:EI34)</f>
        <v>6638.465215012702</v>
      </c>
      <c r="EK34" s="38">
        <f t="shared" si="4"/>
        <v>14419.370176259243</v>
      </c>
      <c r="EL34" s="38">
        <f t="shared" si="5"/>
        <v>219903.47279603462</v>
      </c>
      <c r="EM34" s="38">
        <v>0</v>
      </c>
      <c r="EN34" s="39">
        <f t="shared" si="6"/>
        <v>219903.47279603462</v>
      </c>
    </row>
    <row r="35" spans="1:144" ht="12.75" customHeight="1">
      <c r="A35" s="31">
        <v>27</v>
      </c>
      <c r="B35" s="5" t="s">
        <v>349</v>
      </c>
      <c r="C35" s="4" t="s">
        <v>350</v>
      </c>
      <c r="D35" s="38">
        <v>0</v>
      </c>
      <c r="E35" s="38">
        <v>772.6210683454594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8738.431785094703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267.3901804778692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0</v>
      </c>
      <c r="AR35" s="38">
        <v>0</v>
      </c>
      <c r="AS35" s="38">
        <v>497.8837758222997</v>
      </c>
      <c r="AT35" s="38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19939.328867383076</v>
      </c>
      <c r="BA35" s="38">
        <v>0</v>
      </c>
      <c r="BB35" s="38">
        <v>4.108846929744873</v>
      </c>
      <c r="BC35" s="38">
        <v>178.79571671361666</v>
      </c>
      <c r="BD35" s="38">
        <v>176.594388411998</v>
      </c>
      <c r="BE35" s="38">
        <v>12868.824144070692</v>
      </c>
      <c r="BF35" s="38">
        <v>36.041973251733594</v>
      </c>
      <c r="BG35" s="38">
        <v>1.5382460626832763</v>
      </c>
      <c r="BH35" s="38">
        <v>878.9482971359093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254.07919696946541</v>
      </c>
      <c r="BO35" s="38">
        <v>0</v>
      </c>
      <c r="BP35" s="38">
        <v>102.60262521812918</v>
      </c>
      <c r="BQ35" s="38">
        <v>0</v>
      </c>
      <c r="BR35" s="38">
        <v>81.71150385141438</v>
      </c>
      <c r="BS35" s="38">
        <v>0</v>
      </c>
      <c r="BT35" s="38">
        <v>0</v>
      </c>
      <c r="BU35" s="38">
        <v>0</v>
      </c>
      <c r="BV35" s="38">
        <v>0</v>
      </c>
      <c r="BW35" s="38">
        <v>0</v>
      </c>
      <c r="BX35" s="38">
        <v>0</v>
      </c>
      <c r="BY35" s="38">
        <v>0</v>
      </c>
      <c r="BZ35" s="38">
        <v>0</v>
      </c>
      <c r="CA35" s="38">
        <v>0</v>
      </c>
      <c r="CB35" s="38">
        <v>0</v>
      </c>
      <c r="CC35" s="38">
        <v>0</v>
      </c>
      <c r="CD35" s="38">
        <v>0</v>
      </c>
      <c r="CE35" s="38">
        <v>0</v>
      </c>
      <c r="CF35" s="38">
        <v>0</v>
      </c>
      <c r="CG35" s="38">
        <v>0</v>
      </c>
      <c r="CH35" s="38">
        <v>0</v>
      </c>
      <c r="CI35" s="38">
        <v>0</v>
      </c>
      <c r="CJ35" s="38">
        <v>2.830839768644503</v>
      </c>
      <c r="CK35" s="38">
        <v>0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38">
        <v>0</v>
      </c>
      <c r="CR35" s="38">
        <v>0</v>
      </c>
      <c r="CS35" s="38">
        <v>0</v>
      </c>
      <c r="CT35" s="38">
        <v>0</v>
      </c>
      <c r="CU35" s="38">
        <v>1888.183180960435</v>
      </c>
      <c r="CV35" s="38">
        <v>0</v>
      </c>
      <c r="CW35" s="38">
        <v>0</v>
      </c>
      <c r="CX35" s="38">
        <v>0</v>
      </c>
      <c r="CY35" s="38">
        <v>0</v>
      </c>
      <c r="CZ35" s="38">
        <v>0</v>
      </c>
      <c r="DA35" s="38">
        <v>0</v>
      </c>
      <c r="DB35" s="38">
        <v>0</v>
      </c>
      <c r="DC35" s="38">
        <v>0</v>
      </c>
      <c r="DD35" s="38">
        <v>0</v>
      </c>
      <c r="DE35" s="38">
        <v>0</v>
      </c>
      <c r="DF35" s="38">
        <v>0</v>
      </c>
      <c r="DG35" s="38">
        <v>0</v>
      </c>
      <c r="DH35" s="38">
        <v>0</v>
      </c>
      <c r="DI35" s="38">
        <v>0</v>
      </c>
      <c r="DJ35" s="38">
        <v>0</v>
      </c>
      <c r="DK35" s="38">
        <v>0</v>
      </c>
      <c r="DL35" s="38">
        <v>0</v>
      </c>
      <c r="DM35" s="38">
        <v>0</v>
      </c>
      <c r="DN35" s="38">
        <v>0</v>
      </c>
      <c r="DO35" s="38">
        <v>0</v>
      </c>
      <c r="DP35" s="38">
        <v>0</v>
      </c>
      <c r="DQ35" s="38">
        <v>0</v>
      </c>
      <c r="DR35" s="38">
        <v>0</v>
      </c>
      <c r="DS35" s="38">
        <v>0</v>
      </c>
      <c r="DT35" s="38">
        <v>0</v>
      </c>
      <c r="DU35" s="38">
        <v>0</v>
      </c>
      <c r="DV35" s="38">
        <v>0</v>
      </c>
      <c r="DW35" s="38">
        <v>0</v>
      </c>
      <c r="DX35" s="38">
        <f t="shared" si="3"/>
        <v>46689.914636467875</v>
      </c>
      <c r="DY35" s="38">
        <v>17851.177637919354</v>
      </c>
      <c r="DZ35" s="38">
        <v>0</v>
      </c>
      <c r="EA35" s="38">
        <f>SUM(DY35:DZ35)</f>
        <v>17851.177637919354</v>
      </c>
      <c r="EB35" s="38">
        <v>0</v>
      </c>
      <c r="EC35" s="38">
        <v>0</v>
      </c>
      <c r="ED35" s="38">
        <f>SUM(EB35:EC35)</f>
        <v>0</v>
      </c>
      <c r="EE35" s="38">
        <v>0</v>
      </c>
      <c r="EF35" s="38">
        <v>0</v>
      </c>
      <c r="EG35" s="38">
        <f>SUM(ED35:EF35)</f>
        <v>0</v>
      </c>
      <c r="EH35" s="38">
        <v>0</v>
      </c>
      <c r="EI35" s="38">
        <v>-505.30422624401837</v>
      </c>
      <c r="EJ35" s="38">
        <f>SUM(EH35:EI35)</f>
        <v>-505.30422624401837</v>
      </c>
      <c r="EK35" s="38">
        <f t="shared" si="4"/>
        <v>17345.873411675337</v>
      </c>
      <c r="EL35" s="38">
        <f t="shared" si="5"/>
        <v>64035.78804814321</v>
      </c>
      <c r="EM35" s="38">
        <v>0</v>
      </c>
      <c r="EN35" s="39">
        <f t="shared" si="6"/>
        <v>64035.78804814321</v>
      </c>
    </row>
    <row r="36" spans="1:144" ht="12.75" customHeight="1">
      <c r="A36" s="31">
        <v>28</v>
      </c>
      <c r="B36" s="5" t="s">
        <v>351</v>
      </c>
      <c r="C36" s="4" t="s">
        <v>352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54.02579092267613</v>
      </c>
      <c r="K36" s="38">
        <v>0</v>
      </c>
      <c r="L36" s="38">
        <v>0</v>
      </c>
      <c r="M36" s="38">
        <v>0</v>
      </c>
      <c r="N36" s="38">
        <v>482.4396432882945</v>
      </c>
      <c r="O36" s="38">
        <v>0</v>
      </c>
      <c r="P36" s="38">
        <v>0</v>
      </c>
      <c r="Q36" s="38">
        <v>836.5585325784966</v>
      </c>
      <c r="R36" s="38">
        <v>87.36604026434651</v>
      </c>
      <c r="S36" s="38">
        <v>443.5918687646682</v>
      </c>
      <c r="T36" s="38">
        <v>73.89079154870663</v>
      </c>
      <c r="U36" s="38">
        <v>24.239714683063667</v>
      </c>
      <c r="V36" s="38">
        <v>535.4106102707068</v>
      </c>
      <c r="W36" s="38">
        <v>1.1664482740304145</v>
      </c>
      <c r="X36" s="38">
        <v>266.4953122595033</v>
      </c>
      <c r="Y36" s="38">
        <v>830.084958629565</v>
      </c>
      <c r="Z36" s="38">
        <v>367.9204150336916</v>
      </c>
      <c r="AA36" s="38">
        <v>10.325224191524075</v>
      </c>
      <c r="AB36" s="38">
        <v>18.738486859276488</v>
      </c>
      <c r="AC36" s="38">
        <v>1234.3403346718997</v>
      </c>
      <c r="AD36" s="38">
        <v>0</v>
      </c>
      <c r="AE36" s="38">
        <v>0</v>
      </c>
      <c r="AF36" s="38">
        <v>0</v>
      </c>
      <c r="AG36" s="38">
        <v>64.30525317310696</v>
      </c>
      <c r="AH36" s="38">
        <v>0</v>
      </c>
      <c r="AI36" s="38">
        <v>0</v>
      </c>
      <c r="AJ36" s="38">
        <v>1548.1900665554354</v>
      </c>
      <c r="AK36" s="38">
        <v>0</v>
      </c>
      <c r="AL36" s="38">
        <v>0</v>
      </c>
      <c r="AM36" s="38">
        <v>142.9766557024006</v>
      </c>
      <c r="AN36" s="38">
        <v>1570.293595743211</v>
      </c>
      <c r="AO36" s="38">
        <v>0</v>
      </c>
      <c r="AP36" s="38">
        <v>0</v>
      </c>
      <c r="AQ36" s="38">
        <v>0</v>
      </c>
      <c r="AR36" s="38">
        <v>0</v>
      </c>
      <c r="AS36" s="38">
        <v>909.9793370617192</v>
      </c>
      <c r="AT36" s="38">
        <v>4.026149295487133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4913.519270405174</v>
      </c>
      <c r="BA36" s="38">
        <v>0</v>
      </c>
      <c r="BB36" s="38">
        <v>1809.0865925697933</v>
      </c>
      <c r="BC36" s="38">
        <v>0.6366926718779142</v>
      </c>
      <c r="BD36" s="38">
        <v>26.24995694346764</v>
      </c>
      <c r="BE36" s="38">
        <v>858.4389832857737</v>
      </c>
      <c r="BF36" s="38">
        <v>5238.996365143876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42.52181835199146</v>
      </c>
      <c r="BR36" s="38">
        <v>0</v>
      </c>
      <c r="BS36" s="38">
        <v>0</v>
      </c>
      <c r="BT36" s="38">
        <v>0</v>
      </c>
      <c r="BU36" s="38">
        <v>0</v>
      </c>
      <c r="BV36" s="38">
        <v>3.6619646407690642</v>
      </c>
      <c r="BW36" s="38">
        <v>0</v>
      </c>
      <c r="BX36" s="38">
        <v>0</v>
      </c>
      <c r="BY36" s="38">
        <v>0</v>
      </c>
      <c r="BZ36" s="38">
        <v>0</v>
      </c>
      <c r="CA36" s="38">
        <v>0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</v>
      </c>
      <c r="CJ36" s="38">
        <v>0</v>
      </c>
      <c r="CK36" s="38">
        <v>0</v>
      </c>
      <c r="CL36" s="38">
        <v>0</v>
      </c>
      <c r="CM36" s="38">
        <v>0</v>
      </c>
      <c r="CN36" s="38">
        <v>0</v>
      </c>
      <c r="CO36" s="38">
        <v>0</v>
      </c>
      <c r="CP36" s="38">
        <v>0</v>
      </c>
      <c r="CQ36" s="38">
        <v>0</v>
      </c>
      <c r="CR36" s="38">
        <v>0</v>
      </c>
      <c r="CS36" s="38">
        <v>0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0</v>
      </c>
      <c r="DB36" s="38">
        <v>0</v>
      </c>
      <c r="DC36" s="38">
        <v>0</v>
      </c>
      <c r="DD36" s="38">
        <v>0</v>
      </c>
      <c r="DE36" s="38">
        <v>0</v>
      </c>
      <c r="DF36" s="38">
        <v>0</v>
      </c>
      <c r="DG36" s="38">
        <v>0</v>
      </c>
      <c r="DH36" s="38">
        <v>0</v>
      </c>
      <c r="DI36" s="38">
        <v>0</v>
      </c>
      <c r="DJ36" s="38">
        <v>0</v>
      </c>
      <c r="DK36" s="38">
        <v>0</v>
      </c>
      <c r="DL36" s="38">
        <v>1.2448116382374275</v>
      </c>
      <c r="DM36" s="38">
        <v>37.222571845614894</v>
      </c>
      <c r="DN36" s="38">
        <v>78.78521368697398</v>
      </c>
      <c r="DO36" s="38">
        <v>25.306832084897557</v>
      </c>
      <c r="DP36" s="38">
        <v>147.02699626512916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0.0017029841361979087</v>
      </c>
      <c r="DW36" s="38">
        <v>0</v>
      </c>
      <c r="DX36" s="38">
        <f t="shared" si="3"/>
        <v>22689.065002289517</v>
      </c>
      <c r="DY36" s="38">
        <v>3452.4530387404075</v>
      </c>
      <c r="DZ36" s="38">
        <v>0</v>
      </c>
      <c r="EA36" s="38">
        <f>SUM(DY36:DZ36)</f>
        <v>3452.4530387404075</v>
      </c>
      <c r="EB36" s="38">
        <v>49696.833377215466</v>
      </c>
      <c r="EC36" s="38">
        <v>0</v>
      </c>
      <c r="ED36" s="38">
        <f>SUM(EB36:EC36)</f>
        <v>49696.833377215466</v>
      </c>
      <c r="EE36" s="38">
        <v>0</v>
      </c>
      <c r="EF36" s="38">
        <v>0</v>
      </c>
      <c r="EG36" s="38">
        <f>SUM(ED36:EF36)</f>
        <v>49696.833377215466</v>
      </c>
      <c r="EH36" s="38">
        <v>0</v>
      </c>
      <c r="EI36" s="38">
        <v>1940.6372099183147</v>
      </c>
      <c r="EJ36" s="38">
        <f>SUM(EH36:EI36)</f>
        <v>1940.6372099183147</v>
      </c>
      <c r="EK36" s="38">
        <f t="shared" si="4"/>
        <v>55089.92362587419</v>
      </c>
      <c r="EL36" s="38">
        <f t="shared" si="5"/>
        <v>77778.9886281637</v>
      </c>
      <c r="EM36" s="38">
        <v>0</v>
      </c>
      <c r="EN36" s="39">
        <f t="shared" si="6"/>
        <v>77778.9886281637</v>
      </c>
    </row>
    <row r="37" spans="1:144" ht="12.75" customHeight="1">
      <c r="A37" s="31">
        <v>29</v>
      </c>
      <c r="B37" s="5" t="s">
        <v>353</v>
      </c>
      <c r="C37" s="4" t="s">
        <v>354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13353.833759474766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229.68969096498714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1565.7499257250897</v>
      </c>
      <c r="AK37" s="38">
        <v>10.506307226796576</v>
      </c>
      <c r="AL37" s="38">
        <v>0</v>
      </c>
      <c r="AM37" s="38">
        <v>0</v>
      </c>
      <c r="AN37" s="38">
        <v>0</v>
      </c>
      <c r="AO37" s="38">
        <v>0</v>
      </c>
      <c r="AP37" s="38">
        <v>0</v>
      </c>
      <c r="AQ37" s="38">
        <v>0</v>
      </c>
      <c r="AR37" s="38">
        <v>115.26797262434685</v>
      </c>
      <c r="AS37" s="38">
        <v>0</v>
      </c>
      <c r="AT37" s="38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1063.3632652499873</v>
      </c>
      <c r="BA37" s="38">
        <v>0</v>
      </c>
      <c r="BB37" s="38">
        <v>0</v>
      </c>
      <c r="BC37" s="38">
        <v>5051.375443141327</v>
      </c>
      <c r="BD37" s="38">
        <v>0</v>
      </c>
      <c r="BE37" s="38">
        <v>354.4363155464838</v>
      </c>
      <c r="BF37" s="38">
        <v>0</v>
      </c>
      <c r="BG37" s="38">
        <v>0</v>
      </c>
      <c r="BH37" s="38">
        <v>0</v>
      </c>
      <c r="BI37" s="38">
        <v>1379.1673482057465</v>
      </c>
      <c r="BJ37" s="38">
        <v>1499.0340771593264</v>
      </c>
      <c r="BK37" s="38">
        <v>8654.403831066264</v>
      </c>
      <c r="BL37" s="38">
        <v>12596.599648145111</v>
      </c>
      <c r="BM37" s="38">
        <v>11272.598693782968</v>
      </c>
      <c r="BN37" s="38">
        <v>455.0846048460663</v>
      </c>
      <c r="BO37" s="38">
        <v>0</v>
      </c>
      <c r="BP37" s="38">
        <v>1808.2054045731577</v>
      </c>
      <c r="BQ37" s="38">
        <v>4361.068635464475</v>
      </c>
      <c r="BR37" s="38">
        <v>0</v>
      </c>
      <c r="BS37" s="38">
        <v>0</v>
      </c>
      <c r="BT37" s="38">
        <v>0</v>
      </c>
      <c r="BU37" s="38">
        <v>0</v>
      </c>
      <c r="BV37" s="38">
        <v>0</v>
      </c>
      <c r="BW37" s="38">
        <v>46.06804403885334</v>
      </c>
      <c r="BX37" s="38">
        <v>1015.0018474041434</v>
      </c>
      <c r="BY37" s="38">
        <v>0</v>
      </c>
      <c r="BZ37" s="38">
        <v>0</v>
      </c>
      <c r="CA37" s="38">
        <v>0</v>
      </c>
      <c r="CB37" s="38">
        <v>0</v>
      </c>
      <c r="CC37" s="38">
        <v>14.03557478389491</v>
      </c>
      <c r="CD37" s="38">
        <v>54.61679805345358</v>
      </c>
      <c r="CE37" s="38">
        <v>0</v>
      </c>
      <c r="CF37" s="38">
        <v>0</v>
      </c>
      <c r="CG37" s="38">
        <v>0</v>
      </c>
      <c r="CH37" s="38">
        <v>0</v>
      </c>
      <c r="CI37" s="38">
        <v>0</v>
      </c>
      <c r="CJ37" s="38">
        <v>76.95222886674662</v>
      </c>
      <c r="CK37" s="38">
        <v>0</v>
      </c>
      <c r="CL37" s="38">
        <v>0</v>
      </c>
      <c r="CM37" s="38">
        <v>5736.429631582614</v>
      </c>
      <c r="CN37" s="38">
        <v>0</v>
      </c>
      <c r="CO37" s="38">
        <v>0</v>
      </c>
      <c r="CP37" s="38">
        <v>0</v>
      </c>
      <c r="CQ37" s="38">
        <v>0</v>
      </c>
      <c r="CR37" s="38">
        <v>0</v>
      </c>
      <c r="CS37" s="38">
        <v>0</v>
      </c>
      <c r="CT37" s="38">
        <v>0</v>
      </c>
      <c r="CU37" s="38">
        <v>5573.241602637309</v>
      </c>
      <c r="CV37" s="38">
        <v>0</v>
      </c>
      <c r="CW37" s="38">
        <v>0</v>
      </c>
      <c r="CX37" s="38">
        <v>0</v>
      </c>
      <c r="CY37" s="38">
        <v>0</v>
      </c>
      <c r="CZ37" s="38">
        <v>0</v>
      </c>
      <c r="DA37" s="38">
        <v>0</v>
      </c>
      <c r="DB37" s="38">
        <v>0</v>
      </c>
      <c r="DC37" s="38">
        <v>0</v>
      </c>
      <c r="DD37" s="38">
        <v>0</v>
      </c>
      <c r="DE37" s="38">
        <v>0</v>
      </c>
      <c r="DF37" s="38">
        <v>0</v>
      </c>
      <c r="DG37" s="38">
        <v>0</v>
      </c>
      <c r="DH37" s="38">
        <v>0</v>
      </c>
      <c r="DI37" s="38">
        <v>0</v>
      </c>
      <c r="DJ37" s="38">
        <v>0</v>
      </c>
      <c r="DK37" s="38">
        <v>0</v>
      </c>
      <c r="DL37" s="38">
        <v>0</v>
      </c>
      <c r="DM37" s="38">
        <v>0</v>
      </c>
      <c r="DN37" s="38">
        <v>0</v>
      </c>
      <c r="DO37" s="38">
        <v>0</v>
      </c>
      <c r="DP37" s="38">
        <v>0</v>
      </c>
      <c r="DQ37" s="38">
        <v>0</v>
      </c>
      <c r="DR37" s="38">
        <v>0</v>
      </c>
      <c r="DS37" s="38">
        <v>0</v>
      </c>
      <c r="DT37" s="38">
        <v>0</v>
      </c>
      <c r="DU37" s="38">
        <v>0</v>
      </c>
      <c r="DV37" s="38">
        <v>0</v>
      </c>
      <c r="DW37" s="38">
        <v>0</v>
      </c>
      <c r="DX37" s="38">
        <f t="shared" si="3"/>
        <v>76286.7306505639</v>
      </c>
      <c r="DY37" s="38">
        <v>3642.7448375678155</v>
      </c>
      <c r="DZ37" s="38">
        <v>0</v>
      </c>
      <c r="EA37" s="38">
        <f>SUM(DY37:DZ37)</f>
        <v>3642.7448375678155</v>
      </c>
      <c r="EB37" s="38">
        <v>0</v>
      </c>
      <c r="EC37" s="38">
        <v>0</v>
      </c>
      <c r="ED37" s="38">
        <f>SUM(EB37:EC37)</f>
        <v>0</v>
      </c>
      <c r="EE37" s="38">
        <v>0</v>
      </c>
      <c r="EF37" s="38">
        <v>0</v>
      </c>
      <c r="EG37" s="38">
        <f>SUM(ED37:EF37)</f>
        <v>0</v>
      </c>
      <c r="EH37" s="38">
        <v>0</v>
      </c>
      <c r="EI37" s="38">
        <v>3827.7644030699926</v>
      </c>
      <c r="EJ37" s="38">
        <f>SUM(EH37:EI37)</f>
        <v>3827.7644030699926</v>
      </c>
      <c r="EK37" s="38">
        <f t="shared" si="4"/>
        <v>7470.509240637808</v>
      </c>
      <c r="EL37" s="38">
        <f t="shared" si="5"/>
        <v>83757.23989120171</v>
      </c>
      <c r="EM37" s="38">
        <v>0</v>
      </c>
      <c r="EN37" s="39">
        <f t="shared" si="6"/>
        <v>83757.23989120171</v>
      </c>
    </row>
    <row r="38" spans="1:144" ht="12.75" customHeight="1">
      <c r="A38" s="31">
        <v>30</v>
      </c>
      <c r="B38" s="5" t="s">
        <v>355</v>
      </c>
      <c r="C38" s="4" t="s">
        <v>356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9793.913449712734</v>
      </c>
      <c r="P38" s="38">
        <v>0</v>
      </c>
      <c r="Q38" s="38">
        <v>22852.46471599638</v>
      </c>
      <c r="R38" s="38">
        <v>10931.379414712865</v>
      </c>
      <c r="S38" s="38">
        <v>0</v>
      </c>
      <c r="T38" s="38">
        <v>1782.7319898098622</v>
      </c>
      <c r="U38" s="38">
        <v>4790.968284071887</v>
      </c>
      <c r="V38" s="38">
        <v>878.4763865247708</v>
      </c>
      <c r="W38" s="38">
        <v>6526.10787370885</v>
      </c>
      <c r="X38" s="38">
        <v>453.11930997948105</v>
      </c>
      <c r="Y38" s="38">
        <v>2507.524584109645</v>
      </c>
      <c r="Z38" s="38">
        <v>446.1787516209332</v>
      </c>
      <c r="AA38" s="38">
        <v>609.7776272152754</v>
      </c>
      <c r="AB38" s="38">
        <v>0</v>
      </c>
      <c r="AC38" s="38">
        <v>1868.9932151232424</v>
      </c>
      <c r="AD38" s="38">
        <v>0</v>
      </c>
      <c r="AE38" s="38">
        <v>1758.9357897234122</v>
      </c>
      <c r="AF38" s="38">
        <v>2934.864677328805</v>
      </c>
      <c r="AG38" s="38">
        <v>2908.0939522315493</v>
      </c>
      <c r="AH38" s="38">
        <v>606.8031022044692</v>
      </c>
      <c r="AI38" s="38">
        <v>8106.572162783889</v>
      </c>
      <c r="AJ38" s="38">
        <v>566.1512603901175</v>
      </c>
      <c r="AK38" s="38">
        <v>1069.8374955533043</v>
      </c>
      <c r="AL38" s="38">
        <v>1473.381388686015</v>
      </c>
      <c r="AM38" s="38">
        <v>504.67774350012223</v>
      </c>
      <c r="AN38" s="38">
        <v>1292.926871363771</v>
      </c>
      <c r="AO38" s="38">
        <v>0</v>
      </c>
      <c r="AP38" s="38">
        <v>1212.614696072003</v>
      </c>
      <c r="AQ38" s="38">
        <v>713.8860025934931</v>
      </c>
      <c r="AR38" s="38">
        <v>7531.497327361352</v>
      </c>
      <c r="AS38" s="38">
        <v>8496.234939199503</v>
      </c>
      <c r="AT38" s="38">
        <v>4783.036217376404</v>
      </c>
      <c r="AU38" s="38">
        <v>293.4864677328805</v>
      </c>
      <c r="AV38" s="38">
        <v>0</v>
      </c>
      <c r="AW38" s="38">
        <v>1014.3130286849215</v>
      </c>
      <c r="AX38" s="38">
        <v>2405.399225405298</v>
      </c>
      <c r="AY38" s="38">
        <v>17192.75456245996</v>
      </c>
      <c r="AZ38" s="38">
        <v>26895.655147709855</v>
      </c>
      <c r="BA38" s="38">
        <v>2002.8468406095224</v>
      </c>
      <c r="BB38" s="38">
        <v>7940.990270515676</v>
      </c>
      <c r="BC38" s="38">
        <v>144.76021719256946</v>
      </c>
      <c r="BD38" s="38">
        <v>1962.1949987951707</v>
      </c>
      <c r="BE38" s="38">
        <v>1742.0801479955103</v>
      </c>
      <c r="BF38" s="38">
        <v>1447.6021719256944</v>
      </c>
      <c r="BG38" s="38">
        <v>3031.0409860115396</v>
      </c>
      <c r="BH38" s="38">
        <v>3394.924545666834</v>
      </c>
      <c r="BI38" s="38">
        <v>125.92155879079671</v>
      </c>
      <c r="BJ38" s="38">
        <v>13763.127225000386</v>
      </c>
      <c r="BK38" s="38">
        <v>3266.0284618652313</v>
      </c>
      <c r="BL38" s="38">
        <v>1071.8205122271752</v>
      </c>
      <c r="BM38" s="38">
        <v>5046.777435001222</v>
      </c>
      <c r="BN38" s="38">
        <v>1836.2734400043742</v>
      </c>
      <c r="BO38" s="38">
        <v>365.86657632916524</v>
      </c>
      <c r="BP38" s="38">
        <v>28828.104896396962</v>
      </c>
      <c r="BQ38" s="38">
        <v>51348.233753210865</v>
      </c>
      <c r="BR38" s="38">
        <v>1050.0073288145961</v>
      </c>
      <c r="BS38" s="38">
        <v>199.803850367412</v>
      </c>
      <c r="BT38" s="38">
        <v>1275.7587761148404</v>
      </c>
      <c r="BU38" s="38">
        <v>529.4654519235074</v>
      </c>
      <c r="BV38" s="38">
        <v>2575.9386593581876</v>
      </c>
      <c r="BW38" s="38">
        <v>116.00647542144263</v>
      </c>
      <c r="BX38" s="38">
        <v>613.743660563017</v>
      </c>
      <c r="BY38" s="38">
        <v>853.6886781013856</v>
      </c>
      <c r="BZ38" s="38">
        <v>214.16580077804795</v>
      </c>
      <c r="CA38" s="38">
        <v>461.05137667496433</v>
      </c>
      <c r="CB38" s="38">
        <v>0</v>
      </c>
      <c r="CC38" s="38">
        <v>817.0028696347755</v>
      </c>
      <c r="CD38" s="38">
        <v>0</v>
      </c>
      <c r="CE38" s="38">
        <v>800.1472279068736</v>
      </c>
      <c r="CF38" s="38">
        <v>275.6393176680432</v>
      </c>
      <c r="CG38" s="38">
        <v>141.7856921817632</v>
      </c>
      <c r="CH38" s="38">
        <v>0</v>
      </c>
      <c r="CI38" s="38">
        <v>0</v>
      </c>
      <c r="CJ38" s="38">
        <v>0</v>
      </c>
      <c r="CK38" s="38">
        <v>4089.9718898585547</v>
      </c>
      <c r="CL38" s="38">
        <v>0</v>
      </c>
      <c r="CM38" s="38">
        <v>4607.539241738837</v>
      </c>
      <c r="CN38" s="38">
        <v>0</v>
      </c>
      <c r="CO38" s="38">
        <v>0</v>
      </c>
      <c r="CP38" s="38">
        <v>1208.6486627242614</v>
      </c>
      <c r="CQ38" s="38">
        <v>0</v>
      </c>
      <c r="CR38" s="38">
        <v>1886478.315590425</v>
      </c>
      <c r="CS38" s="38">
        <v>0</v>
      </c>
      <c r="CT38" s="38">
        <v>0</v>
      </c>
      <c r="CU38" s="38">
        <v>2919.0005439378388</v>
      </c>
      <c r="CV38" s="38">
        <v>10483.984935290695</v>
      </c>
      <c r="CW38" s="38">
        <v>17402.217715700455</v>
      </c>
      <c r="CX38" s="38">
        <v>0</v>
      </c>
      <c r="CY38" s="38">
        <v>0</v>
      </c>
      <c r="CZ38" s="38">
        <v>0</v>
      </c>
      <c r="DA38" s="38">
        <v>0</v>
      </c>
      <c r="DB38" s="38">
        <v>0</v>
      </c>
      <c r="DC38" s="38">
        <v>0</v>
      </c>
      <c r="DD38" s="38">
        <v>0</v>
      </c>
      <c r="DE38" s="38">
        <v>0</v>
      </c>
      <c r="DF38" s="38">
        <v>0</v>
      </c>
      <c r="DG38" s="38">
        <v>0</v>
      </c>
      <c r="DH38" s="38">
        <v>0</v>
      </c>
      <c r="DI38" s="38">
        <v>0</v>
      </c>
      <c r="DJ38" s="38">
        <v>0</v>
      </c>
      <c r="DK38" s="38">
        <v>0</v>
      </c>
      <c r="DL38" s="38">
        <v>0</v>
      </c>
      <c r="DM38" s="38">
        <v>0</v>
      </c>
      <c r="DN38" s="38">
        <v>0</v>
      </c>
      <c r="DO38" s="38">
        <v>0</v>
      </c>
      <c r="DP38" s="38">
        <v>0</v>
      </c>
      <c r="DQ38" s="38">
        <v>0</v>
      </c>
      <c r="DR38" s="38">
        <v>0</v>
      </c>
      <c r="DS38" s="38">
        <v>0</v>
      </c>
      <c r="DT38" s="38">
        <v>0</v>
      </c>
      <c r="DU38" s="38">
        <v>0</v>
      </c>
      <c r="DV38" s="38">
        <v>0</v>
      </c>
      <c r="DW38" s="38">
        <v>0</v>
      </c>
      <c r="DX38" s="38">
        <f t="shared" si="3"/>
        <v>2219635.2354436703</v>
      </c>
      <c r="DY38" s="38">
        <v>11270.299230629018</v>
      </c>
      <c r="DZ38" s="38">
        <v>0</v>
      </c>
      <c r="EA38" s="38">
        <f>SUM(DY38:DZ38)</f>
        <v>11270.299230629018</v>
      </c>
      <c r="EB38" s="38">
        <v>0</v>
      </c>
      <c r="EC38" s="38">
        <v>0</v>
      </c>
      <c r="ED38" s="38">
        <f>SUM(EB38:EC38)</f>
        <v>0</v>
      </c>
      <c r="EE38" s="38">
        <v>0</v>
      </c>
      <c r="EF38" s="38">
        <v>0</v>
      </c>
      <c r="EG38" s="38">
        <f>SUM(ED38:EF38)</f>
        <v>0</v>
      </c>
      <c r="EH38" s="38">
        <v>0</v>
      </c>
      <c r="EI38" s="38">
        <v>-50.977380497089</v>
      </c>
      <c r="EJ38" s="38">
        <f>SUM(EH38:EI38)</f>
        <v>-50.977380497089</v>
      </c>
      <c r="EK38" s="38">
        <f t="shared" si="4"/>
        <v>11219.32185013193</v>
      </c>
      <c r="EL38" s="38">
        <f t="shared" si="5"/>
        <v>2230854.557293802</v>
      </c>
      <c r="EM38" s="38">
        <v>0</v>
      </c>
      <c r="EN38" s="39">
        <f t="shared" si="6"/>
        <v>2230854.557293802</v>
      </c>
    </row>
    <row r="39" spans="1:144" ht="12.75" customHeight="1">
      <c r="A39" s="31">
        <v>31</v>
      </c>
      <c r="B39" s="5" t="s">
        <v>357</v>
      </c>
      <c r="C39" s="4" t="s">
        <v>358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f t="shared" si="3"/>
        <v>0</v>
      </c>
      <c r="DY39" s="38">
        <v>0</v>
      </c>
      <c r="DZ39" s="38">
        <v>0</v>
      </c>
      <c r="EA39" s="38">
        <f>SUM(DY39:DZ39)</f>
        <v>0</v>
      </c>
      <c r="EB39" s="38">
        <v>0</v>
      </c>
      <c r="EC39" s="38">
        <v>0</v>
      </c>
      <c r="ED39" s="38">
        <f>SUM(EB39:EC39)</f>
        <v>0</v>
      </c>
      <c r="EE39" s="38">
        <v>0</v>
      </c>
      <c r="EF39" s="38">
        <v>0</v>
      </c>
      <c r="EG39" s="38">
        <f>SUM(ED39:EF39)</f>
        <v>0</v>
      </c>
      <c r="EH39" s="38">
        <v>0</v>
      </c>
      <c r="EI39" s="38">
        <v>0</v>
      </c>
      <c r="EJ39" s="38">
        <f>SUM(EH39:EI39)</f>
        <v>0</v>
      </c>
      <c r="EK39" s="38">
        <f t="shared" si="4"/>
        <v>0</v>
      </c>
      <c r="EL39" s="38">
        <f t="shared" si="5"/>
        <v>0</v>
      </c>
      <c r="EM39" s="38">
        <v>0</v>
      </c>
      <c r="EN39" s="39">
        <f t="shared" si="6"/>
        <v>0</v>
      </c>
    </row>
    <row r="40" spans="1:144" ht="12.75" customHeight="1">
      <c r="A40" s="31">
        <v>32</v>
      </c>
      <c r="B40" s="6" t="s">
        <v>359</v>
      </c>
      <c r="C40" s="4" t="s">
        <v>360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10772.79239145983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808110.1900661644</v>
      </c>
      <c r="S40" s="38">
        <v>1159.7669805595851</v>
      </c>
      <c r="T40" s="38">
        <v>0</v>
      </c>
      <c r="U40" s="38">
        <v>0</v>
      </c>
      <c r="V40" s="38">
        <v>1240.4846340019371</v>
      </c>
      <c r="W40" s="38">
        <v>0</v>
      </c>
      <c r="X40" s="38">
        <v>38525.83043086422</v>
      </c>
      <c r="Y40" s="38">
        <v>19747.052183640804</v>
      </c>
      <c r="Z40" s="38">
        <v>0</v>
      </c>
      <c r="AA40" s="38">
        <v>0</v>
      </c>
      <c r="AB40" s="38">
        <v>29438.63894576324</v>
      </c>
      <c r="AC40" s="38">
        <v>2430.968191262154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v>0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1723.7138462690177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v>0</v>
      </c>
      <c r="BZ40" s="38">
        <v>0</v>
      </c>
      <c r="CA40" s="38"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  <c r="CK40" s="38">
        <v>0</v>
      </c>
      <c r="CL40" s="38">
        <v>0</v>
      </c>
      <c r="CM40" s="38">
        <v>0</v>
      </c>
      <c r="CN40" s="38">
        <v>0</v>
      </c>
      <c r="CO40" s="38">
        <v>0</v>
      </c>
      <c r="CP40" s="38">
        <v>0</v>
      </c>
      <c r="CQ40" s="38">
        <v>0</v>
      </c>
      <c r="CR40" s="38">
        <v>0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12818.685130647886</v>
      </c>
      <c r="CY40" s="38">
        <v>451413.55291392934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0</v>
      </c>
      <c r="DG40" s="38">
        <v>0</v>
      </c>
      <c r="DH40" s="38">
        <v>0</v>
      </c>
      <c r="DI40" s="38">
        <v>0</v>
      </c>
      <c r="DJ40" s="38">
        <v>0</v>
      </c>
      <c r="DK40" s="38">
        <v>0</v>
      </c>
      <c r="DL40" s="38">
        <v>76040.982709279</v>
      </c>
      <c r="DM40" s="38">
        <v>10055.662316056574</v>
      </c>
      <c r="DN40" s="38">
        <v>21283.79576637824</v>
      </c>
      <c r="DO40" s="38">
        <v>12935.60994206666</v>
      </c>
      <c r="DP40" s="38">
        <v>17550.05089405357</v>
      </c>
      <c r="DQ40" s="38">
        <v>0</v>
      </c>
      <c r="DR40" s="38">
        <v>9142.492173689294</v>
      </c>
      <c r="DS40" s="38">
        <v>0</v>
      </c>
      <c r="DT40" s="38">
        <v>0</v>
      </c>
      <c r="DU40" s="38">
        <v>2.5742641180312273</v>
      </c>
      <c r="DV40" s="38">
        <v>102.72327341017309</v>
      </c>
      <c r="DW40" s="38">
        <v>0</v>
      </c>
      <c r="DX40" s="38">
        <f t="shared" si="3"/>
        <v>1524495.567053614</v>
      </c>
      <c r="DY40" s="38">
        <v>1060719.4403752533</v>
      </c>
      <c r="DZ40" s="38">
        <v>0</v>
      </c>
      <c r="EA40" s="38">
        <f>SUM(DY40:DZ40)</f>
        <v>1060719.4403752533</v>
      </c>
      <c r="EB40" s="38">
        <v>5800730.434508912</v>
      </c>
      <c r="EC40" s="38">
        <v>59390.364515802314</v>
      </c>
      <c r="ED40" s="38">
        <f>SUM(EB40:EC40)</f>
        <v>5860120.799024714</v>
      </c>
      <c r="EE40" s="38">
        <v>0</v>
      </c>
      <c r="EF40" s="38">
        <v>0</v>
      </c>
      <c r="EG40" s="38">
        <f>SUM(ED40:EF40)</f>
        <v>5860120.799024714</v>
      </c>
      <c r="EH40" s="38">
        <v>0</v>
      </c>
      <c r="EI40" s="38">
        <v>37042.87077470603</v>
      </c>
      <c r="EJ40" s="38">
        <f>SUM(EH40:EI40)</f>
        <v>37042.87077470603</v>
      </c>
      <c r="EK40" s="38">
        <f t="shared" si="4"/>
        <v>6957883.110174674</v>
      </c>
      <c r="EL40" s="38">
        <f t="shared" si="5"/>
        <v>8482378.677228287</v>
      </c>
      <c r="EM40" s="38">
        <v>0</v>
      </c>
      <c r="EN40" s="39">
        <f t="shared" si="6"/>
        <v>8482378.677228287</v>
      </c>
    </row>
    <row r="41" spans="1:144" ht="12.75" customHeight="1">
      <c r="A41" s="31">
        <v>33</v>
      </c>
      <c r="B41" s="6" t="s">
        <v>361</v>
      </c>
      <c r="C41" s="4" t="s">
        <v>362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0.9083144896187378</v>
      </c>
      <c r="J41" s="38">
        <v>335.4972816146696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578.425775516211</v>
      </c>
      <c r="T41" s="38">
        <v>0</v>
      </c>
      <c r="U41" s="38">
        <v>0</v>
      </c>
      <c r="V41" s="38">
        <v>0</v>
      </c>
      <c r="W41" s="38">
        <v>0</v>
      </c>
      <c r="X41" s="38">
        <v>1783.0473345043702</v>
      </c>
      <c r="Y41" s="38">
        <v>1128.0840445492186</v>
      </c>
      <c r="Z41" s="38">
        <v>0</v>
      </c>
      <c r="AA41" s="38">
        <v>0</v>
      </c>
      <c r="AB41" s="38">
        <v>0</v>
      </c>
      <c r="AC41" s="38">
        <v>159.78114654960433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0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8">
        <v>0</v>
      </c>
      <c r="BS41" s="38">
        <v>0</v>
      </c>
      <c r="BT41" s="38">
        <v>0</v>
      </c>
      <c r="BU41" s="38">
        <v>0</v>
      </c>
      <c r="BV41" s="38">
        <v>0</v>
      </c>
      <c r="BW41" s="38">
        <v>0</v>
      </c>
      <c r="BX41" s="38">
        <v>0</v>
      </c>
      <c r="BY41" s="38">
        <v>0</v>
      </c>
      <c r="BZ41" s="38">
        <v>0</v>
      </c>
      <c r="CA41" s="38">
        <v>0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387.4468732499296</v>
      </c>
      <c r="CY41" s="38">
        <v>7361.490591748667</v>
      </c>
      <c r="CZ41" s="38">
        <v>0</v>
      </c>
      <c r="DA41" s="38">
        <v>0</v>
      </c>
      <c r="DB41" s="38">
        <v>0</v>
      </c>
      <c r="DC41" s="38">
        <v>0</v>
      </c>
      <c r="DD41" s="38">
        <v>0</v>
      </c>
      <c r="DE41" s="38">
        <v>0</v>
      </c>
      <c r="DF41" s="38">
        <v>0</v>
      </c>
      <c r="DG41" s="38">
        <v>0</v>
      </c>
      <c r="DH41" s="38">
        <v>0</v>
      </c>
      <c r="DI41" s="38">
        <v>0</v>
      </c>
      <c r="DJ41" s="38">
        <v>0</v>
      </c>
      <c r="DK41" s="38">
        <v>0</v>
      </c>
      <c r="DL41" s="38">
        <v>10.928885019871846</v>
      </c>
      <c r="DM41" s="38">
        <v>708.0482737814982</v>
      </c>
      <c r="DN41" s="38">
        <v>588.5155818084165</v>
      </c>
      <c r="DO41" s="38">
        <v>48.293391405853356</v>
      </c>
      <c r="DP41" s="38">
        <v>297.86986276419384</v>
      </c>
      <c r="DQ41" s="38">
        <v>0</v>
      </c>
      <c r="DR41" s="38">
        <v>31.045780375204558</v>
      </c>
      <c r="DS41" s="38">
        <v>0</v>
      </c>
      <c r="DT41" s="38">
        <v>0</v>
      </c>
      <c r="DU41" s="38">
        <v>0</v>
      </c>
      <c r="DV41" s="38">
        <v>0.017767607595566615</v>
      </c>
      <c r="DW41" s="38">
        <v>0</v>
      </c>
      <c r="DX41" s="38">
        <f aca="true" t="shared" si="7" ref="DX41:DX72">SUM(D41:DW41)</f>
        <v>13419.400904984925</v>
      </c>
      <c r="DY41" s="38">
        <v>1031542.4364636887</v>
      </c>
      <c r="DZ41" s="38">
        <v>0</v>
      </c>
      <c r="EA41" s="38">
        <f>SUM(DY41:DZ41)</f>
        <v>1031542.4364636887</v>
      </c>
      <c r="EB41" s="38">
        <v>159936.97570263766</v>
      </c>
      <c r="EC41" s="38">
        <v>11092.84479257158</v>
      </c>
      <c r="ED41" s="38">
        <f>SUM(EB41:EC41)</f>
        <v>171029.82049520925</v>
      </c>
      <c r="EE41" s="38">
        <v>0</v>
      </c>
      <c r="EF41" s="38">
        <v>0</v>
      </c>
      <c r="EG41" s="38">
        <f>SUM(ED41:EF41)</f>
        <v>171029.82049520925</v>
      </c>
      <c r="EH41" s="38">
        <v>0</v>
      </c>
      <c r="EI41" s="38">
        <v>-6360.591864173427</v>
      </c>
      <c r="EJ41" s="38">
        <f>SUM(EH41:EI41)</f>
        <v>-6360.591864173427</v>
      </c>
      <c r="EK41" s="38">
        <f aca="true" t="shared" si="8" ref="EK41:EK72">+EJ41+EG41+EA41</f>
        <v>1196211.6650947246</v>
      </c>
      <c r="EL41" s="38">
        <f aca="true" t="shared" si="9" ref="EL41:EL72">+EK41+DX41</f>
        <v>1209631.0659997095</v>
      </c>
      <c r="EM41" s="38">
        <v>0</v>
      </c>
      <c r="EN41" s="39">
        <f t="shared" si="6"/>
        <v>1209631.0659997095</v>
      </c>
    </row>
    <row r="42" spans="1:144" ht="12.75" customHeight="1">
      <c r="A42" s="31">
        <v>34</v>
      </c>
      <c r="B42" s="6" t="s">
        <v>363</v>
      </c>
      <c r="C42" s="4" t="s">
        <v>364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1267.860555744701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34.38392542308932</v>
      </c>
      <c r="T42" s="38">
        <v>7066.355963194335</v>
      </c>
      <c r="U42" s="38">
        <v>0</v>
      </c>
      <c r="V42" s="38">
        <v>0</v>
      </c>
      <c r="W42" s="38">
        <v>0</v>
      </c>
      <c r="X42" s="38">
        <v>0</v>
      </c>
      <c r="Y42" s="38">
        <v>414.115371896808</v>
      </c>
      <c r="Z42" s="38">
        <v>0</v>
      </c>
      <c r="AA42" s="38">
        <v>0</v>
      </c>
      <c r="AB42" s="38">
        <v>28.53459920166727</v>
      </c>
      <c r="AC42" s="38">
        <v>1301.179066083303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  <c r="BN42" s="38">
        <v>0</v>
      </c>
      <c r="BO42" s="38">
        <v>0</v>
      </c>
      <c r="BP42" s="38">
        <v>0</v>
      </c>
      <c r="BQ42" s="38">
        <v>0</v>
      </c>
      <c r="BR42" s="38">
        <v>0</v>
      </c>
      <c r="BS42" s="38">
        <v>0</v>
      </c>
      <c r="BT42" s="38">
        <v>0</v>
      </c>
      <c r="BU42" s="38">
        <v>0</v>
      </c>
      <c r="BV42" s="38">
        <v>0</v>
      </c>
      <c r="BW42" s="38">
        <v>0</v>
      </c>
      <c r="BX42" s="38">
        <v>0</v>
      </c>
      <c r="BY42" s="38">
        <v>0</v>
      </c>
      <c r="BZ42" s="38">
        <v>0</v>
      </c>
      <c r="CA42" s="38">
        <v>0</v>
      </c>
      <c r="CB42" s="38">
        <v>0</v>
      </c>
      <c r="CC42" s="38">
        <v>0</v>
      </c>
      <c r="CD42" s="38">
        <v>0</v>
      </c>
      <c r="CE42" s="38">
        <v>0</v>
      </c>
      <c r="CF42" s="38">
        <v>0</v>
      </c>
      <c r="CG42" s="38">
        <v>0</v>
      </c>
      <c r="CH42" s="38">
        <v>0</v>
      </c>
      <c r="CI42" s="38">
        <v>0</v>
      </c>
      <c r="CJ42" s="38">
        <v>0</v>
      </c>
      <c r="CK42" s="38">
        <v>0</v>
      </c>
      <c r="CL42" s="38">
        <v>0</v>
      </c>
      <c r="CM42" s="38">
        <v>0</v>
      </c>
      <c r="CN42" s="38">
        <v>0</v>
      </c>
      <c r="CO42" s="38">
        <v>0</v>
      </c>
      <c r="CP42" s="38">
        <v>0</v>
      </c>
      <c r="CQ42" s="38">
        <v>0</v>
      </c>
      <c r="CR42" s="38">
        <v>0</v>
      </c>
      <c r="CS42" s="38">
        <v>0</v>
      </c>
      <c r="CT42" s="38">
        <v>0</v>
      </c>
      <c r="CU42" s="38">
        <v>0</v>
      </c>
      <c r="CV42" s="38">
        <v>0</v>
      </c>
      <c r="CW42" s="38">
        <v>0</v>
      </c>
      <c r="CX42" s="38">
        <v>1398.4256523532063</v>
      </c>
      <c r="CY42" s="38">
        <v>51288.88007228616</v>
      </c>
      <c r="CZ42" s="38">
        <v>0</v>
      </c>
      <c r="DA42" s="38">
        <v>0</v>
      </c>
      <c r="DB42" s="38">
        <v>0</v>
      </c>
      <c r="DC42" s="38">
        <v>0</v>
      </c>
      <c r="DD42" s="38">
        <v>0</v>
      </c>
      <c r="DE42" s="38">
        <v>0</v>
      </c>
      <c r="DF42" s="38">
        <v>0</v>
      </c>
      <c r="DG42" s="38">
        <v>0</v>
      </c>
      <c r="DH42" s="38">
        <v>0</v>
      </c>
      <c r="DI42" s="38">
        <v>0</v>
      </c>
      <c r="DJ42" s="38">
        <v>0</v>
      </c>
      <c r="DK42" s="38">
        <v>0</v>
      </c>
      <c r="DL42" s="38">
        <v>71.42947656585667</v>
      </c>
      <c r="DM42" s="38">
        <v>152.6582255673299</v>
      </c>
      <c r="DN42" s="38">
        <v>323.11614860557006</v>
      </c>
      <c r="DO42" s="38">
        <v>59.673810437491525</v>
      </c>
      <c r="DP42" s="38">
        <v>344.8069268276673</v>
      </c>
      <c r="DQ42" s="38">
        <v>0</v>
      </c>
      <c r="DR42" s="38">
        <v>761.2550796080808</v>
      </c>
      <c r="DS42" s="38">
        <v>0</v>
      </c>
      <c r="DT42" s="38">
        <v>0</v>
      </c>
      <c r="DU42" s="38">
        <v>0.002386777889038269</v>
      </c>
      <c r="DV42" s="38">
        <v>0.09611541726323844</v>
      </c>
      <c r="DW42" s="38">
        <v>0</v>
      </c>
      <c r="DX42" s="38">
        <f t="shared" si="7"/>
        <v>64512.773375990415</v>
      </c>
      <c r="DY42" s="38">
        <v>112519.95305599847</v>
      </c>
      <c r="DZ42" s="38">
        <v>0</v>
      </c>
      <c r="EA42" s="38">
        <f>SUM(DY42:DZ42)</f>
        <v>112519.95305599847</v>
      </c>
      <c r="EB42" s="38">
        <v>391425.20393479674</v>
      </c>
      <c r="EC42" s="38">
        <v>15168.851257509807</v>
      </c>
      <c r="ED42" s="38">
        <f>SUM(EB42:EC42)</f>
        <v>406594.0551923065</v>
      </c>
      <c r="EE42" s="38">
        <v>0</v>
      </c>
      <c r="EF42" s="38">
        <v>0</v>
      </c>
      <c r="EG42" s="38">
        <f>SUM(ED42:EF42)</f>
        <v>406594.0551923065</v>
      </c>
      <c r="EH42" s="38">
        <v>0</v>
      </c>
      <c r="EI42" s="38">
        <v>19224.18522615682</v>
      </c>
      <c r="EJ42" s="38">
        <f>SUM(EH42:EI42)</f>
        <v>19224.18522615682</v>
      </c>
      <c r="EK42" s="38">
        <f t="shared" si="8"/>
        <v>538338.1934744618</v>
      </c>
      <c r="EL42" s="38">
        <f t="shared" si="9"/>
        <v>602850.9668504522</v>
      </c>
      <c r="EM42" s="38">
        <v>0</v>
      </c>
      <c r="EN42" s="39">
        <f t="shared" si="6"/>
        <v>602850.9668504522</v>
      </c>
    </row>
    <row r="43" spans="1:144" ht="12.75" customHeight="1">
      <c r="A43" s="31">
        <v>35</v>
      </c>
      <c r="B43" s="6" t="s">
        <v>365</v>
      </c>
      <c r="C43" s="4" t="s">
        <v>366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8293.025379951032</v>
      </c>
      <c r="U43" s="38">
        <v>262.2138231929371</v>
      </c>
      <c r="V43" s="38">
        <v>2.6123105687811683</v>
      </c>
      <c r="W43" s="38">
        <v>12.979584248050385</v>
      </c>
      <c r="X43" s="38">
        <v>0</v>
      </c>
      <c r="Y43" s="38">
        <v>0</v>
      </c>
      <c r="Z43" s="38">
        <v>0</v>
      </c>
      <c r="AA43" s="38">
        <v>0</v>
      </c>
      <c r="AB43" s="38">
        <v>17.643492462751247</v>
      </c>
      <c r="AC43" s="38">
        <v>3881.10171531386</v>
      </c>
      <c r="AD43" s="38">
        <v>943.883607524096</v>
      </c>
      <c r="AE43" s="38">
        <v>5024.689572637901</v>
      </c>
      <c r="AF43" s="38">
        <v>24.876599997489933</v>
      </c>
      <c r="AG43" s="38">
        <v>46151.72335086363</v>
      </c>
      <c r="AH43" s="38">
        <v>0</v>
      </c>
      <c r="AI43" s="38">
        <v>0</v>
      </c>
      <c r="AJ43" s="38">
        <v>0</v>
      </c>
      <c r="AK43" s="38">
        <v>0</v>
      </c>
      <c r="AL43" s="38">
        <v>0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5049.244017695147</v>
      </c>
      <c r="BG43" s="38">
        <v>0</v>
      </c>
      <c r="BH43" s="38">
        <v>0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8">
        <v>0</v>
      </c>
      <c r="BS43" s="38">
        <v>0</v>
      </c>
      <c r="BT43" s="38">
        <v>0</v>
      </c>
      <c r="BU43" s="38">
        <v>0</v>
      </c>
      <c r="BV43" s="38">
        <v>0</v>
      </c>
      <c r="BW43" s="38">
        <v>0</v>
      </c>
      <c r="BX43" s="38">
        <v>0</v>
      </c>
      <c r="BY43" s="38">
        <v>0</v>
      </c>
      <c r="BZ43" s="38">
        <v>0</v>
      </c>
      <c r="CA43" s="38">
        <v>0</v>
      </c>
      <c r="CB43" s="38">
        <v>0</v>
      </c>
      <c r="CC43" s="38">
        <v>0</v>
      </c>
      <c r="CD43" s="38">
        <v>0</v>
      </c>
      <c r="CE43" s="38">
        <v>0</v>
      </c>
      <c r="CF43" s="38">
        <v>0</v>
      </c>
      <c r="CG43" s="38">
        <v>0</v>
      </c>
      <c r="CH43" s="38">
        <v>0</v>
      </c>
      <c r="CI43" s="38">
        <v>0</v>
      </c>
      <c r="CJ43" s="38">
        <v>0</v>
      </c>
      <c r="CK43" s="38">
        <v>0</v>
      </c>
      <c r="CL43" s="38">
        <v>0</v>
      </c>
      <c r="CM43" s="38">
        <v>0</v>
      </c>
      <c r="CN43" s="38">
        <v>0</v>
      </c>
      <c r="CO43" s="38">
        <v>0</v>
      </c>
      <c r="CP43" s="38">
        <v>0</v>
      </c>
      <c r="CQ43" s="38">
        <v>0</v>
      </c>
      <c r="CR43" s="38">
        <v>0</v>
      </c>
      <c r="CS43" s="38">
        <v>0</v>
      </c>
      <c r="CT43" s="38">
        <v>0</v>
      </c>
      <c r="CU43" s="38">
        <v>0</v>
      </c>
      <c r="CV43" s="38">
        <v>0</v>
      </c>
      <c r="CW43" s="38">
        <v>0</v>
      </c>
      <c r="CX43" s="38">
        <v>3000.6261461112986</v>
      </c>
      <c r="CY43" s="38">
        <v>110051.43840911021</v>
      </c>
      <c r="CZ43" s="38">
        <v>0</v>
      </c>
      <c r="DA43" s="38">
        <v>0</v>
      </c>
      <c r="DB43" s="38">
        <v>0</v>
      </c>
      <c r="DC43" s="38">
        <v>0</v>
      </c>
      <c r="DD43" s="38">
        <v>0</v>
      </c>
      <c r="DE43" s="38">
        <v>0</v>
      </c>
      <c r="DF43" s="38">
        <v>0</v>
      </c>
      <c r="DG43" s="38">
        <v>0</v>
      </c>
      <c r="DH43" s="38">
        <v>0</v>
      </c>
      <c r="DI43" s="38">
        <v>0</v>
      </c>
      <c r="DJ43" s="38">
        <v>0</v>
      </c>
      <c r="DK43" s="38">
        <v>0</v>
      </c>
      <c r="DL43" s="38">
        <v>0.3511609279884702</v>
      </c>
      <c r="DM43" s="38">
        <v>0</v>
      </c>
      <c r="DN43" s="38">
        <v>0</v>
      </c>
      <c r="DO43" s="38">
        <v>0</v>
      </c>
      <c r="DP43" s="38">
        <v>0</v>
      </c>
      <c r="DQ43" s="38">
        <v>0</v>
      </c>
      <c r="DR43" s="38">
        <v>0</v>
      </c>
      <c r="DS43" s="38">
        <v>0</v>
      </c>
      <c r="DT43" s="38">
        <v>0</v>
      </c>
      <c r="DU43" s="38">
        <v>0</v>
      </c>
      <c r="DV43" s="38">
        <v>0</v>
      </c>
      <c r="DW43" s="38">
        <v>0</v>
      </c>
      <c r="DX43" s="38">
        <f t="shared" si="7"/>
        <v>182716.40917060518</v>
      </c>
      <c r="DY43" s="38">
        <v>245877.6798897325</v>
      </c>
      <c r="DZ43" s="38">
        <v>0</v>
      </c>
      <c r="EA43" s="38">
        <f>SUM(DY43:DZ43)</f>
        <v>245877.6798897325</v>
      </c>
      <c r="EB43" s="38">
        <v>284863.4718193455</v>
      </c>
      <c r="EC43" s="38">
        <v>13136.200772895232</v>
      </c>
      <c r="ED43" s="38">
        <f>SUM(EB43:EC43)</f>
        <v>297999.67259224073</v>
      </c>
      <c r="EE43" s="38">
        <v>0</v>
      </c>
      <c r="EF43" s="38">
        <v>0</v>
      </c>
      <c r="EG43" s="38">
        <f>SUM(ED43:EF43)</f>
        <v>297999.67259224073</v>
      </c>
      <c r="EH43" s="38">
        <v>0</v>
      </c>
      <c r="EI43" s="38">
        <v>14434.428813681543</v>
      </c>
      <c r="EJ43" s="38">
        <f>SUM(EH43:EI43)</f>
        <v>14434.428813681543</v>
      </c>
      <c r="EK43" s="38">
        <f t="shared" si="8"/>
        <v>558311.7812956548</v>
      </c>
      <c r="EL43" s="38">
        <f t="shared" si="9"/>
        <v>741028.1904662601</v>
      </c>
      <c r="EM43" s="38">
        <v>0</v>
      </c>
      <c r="EN43" s="39">
        <f t="shared" si="6"/>
        <v>741028.1904662601</v>
      </c>
    </row>
    <row r="44" spans="1:144" ht="12.75" customHeight="1">
      <c r="A44" s="31">
        <v>36</v>
      </c>
      <c r="B44" s="6" t="s">
        <v>367</v>
      </c>
      <c r="C44" s="4" t="s">
        <v>368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19388.527161181075</v>
      </c>
      <c r="U44" s="38">
        <v>0</v>
      </c>
      <c r="V44" s="38">
        <v>15596.08559031934</v>
      </c>
      <c r="W44" s="38">
        <v>0</v>
      </c>
      <c r="X44" s="38">
        <v>0</v>
      </c>
      <c r="Y44" s="38">
        <v>21933.697881523687</v>
      </c>
      <c r="Z44" s="38">
        <v>0</v>
      </c>
      <c r="AA44" s="38">
        <v>361.73837986070185</v>
      </c>
      <c r="AB44" s="38">
        <v>0</v>
      </c>
      <c r="AC44" s="38">
        <v>116.0817991106336</v>
      </c>
      <c r="AD44" s="38">
        <v>0</v>
      </c>
      <c r="AE44" s="38">
        <v>1263.371821612754</v>
      </c>
      <c r="AF44" s="38">
        <v>0</v>
      </c>
      <c r="AG44" s="38">
        <v>14463.164361055207</v>
      </c>
      <c r="AH44" s="38">
        <v>0</v>
      </c>
      <c r="AI44" s="38">
        <v>0</v>
      </c>
      <c r="AJ44" s="38">
        <v>0</v>
      </c>
      <c r="AK44" s="38">
        <v>0</v>
      </c>
      <c r="AL44" s="38">
        <v>0</v>
      </c>
      <c r="AM44" s="38">
        <v>0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0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S44" s="38">
        <v>0</v>
      </c>
      <c r="CT44" s="38">
        <v>0</v>
      </c>
      <c r="CU44" s="38">
        <v>0</v>
      </c>
      <c r="CV44" s="38">
        <v>0</v>
      </c>
      <c r="CW44" s="38">
        <v>0</v>
      </c>
      <c r="CX44" s="38">
        <v>1146.8891520185637</v>
      </c>
      <c r="CY44" s="38">
        <v>42042.080896572304</v>
      </c>
      <c r="CZ44" s="38">
        <v>0</v>
      </c>
      <c r="DA44" s="38">
        <v>0</v>
      </c>
      <c r="DB44" s="38">
        <v>0</v>
      </c>
      <c r="DC44" s="38">
        <v>0</v>
      </c>
      <c r="DD44" s="38">
        <v>0</v>
      </c>
      <c r="DE44" s="38">
        <v>0</v>
      </c>
      <c r="DF44" s="38">
        <v>0</v>
      </c>
      <c r="DG44" s="38">
        <v>0</v>
      </c>
      <c r="DH44" s="38">
        <v>0</v>
      </c>
      <c r="DI44" s="38">
        <v>0</v>
      </c>
      <c r="DJ44" s="38">
        <v>0</v>
      </c>
      <c r="DK44" s="38">
        <v>0</v>
      </c>
      <c r="DL44" s="38">
        <v>45.772334827663194</v>
      </c>
      <c r="DM44" s="38">
        <v>0</v>
      </c>
      <c r="DN44" s="38">
        <v>0</v>
      </c>
      <c r="DO44" s="38">
        <v>76.07343554043</v>
      </c>
      <c r="DP44" s="38">
        <v>437.99711369279294</v>
      </c>
      <c r="DQ44" s="38">
        <v>0</v>
      </c>
      <c r="DR44" s="38">
        <v>0</v>
      </c>
      <c r="DS44" s="38">
        <v>0</v>
      </c>
      <c r="DT44" s="38">
        <v>0</v>
      </c>
      <c r="DU44" s="38">
        <v>0.0015460978234471462</v>
      </c>
      <c r="DV44" s="38">
        <v>0.06158290314126061</v>
      </c>
      <c r="DW44" s="38">
        <v>0</v>
      </c>
      <c r="DX44" s="38">
        <f t="shared" si="7"/>
        <v>116871.54305631612</v>
      </c>
      <c r="DY44" s="38">
        <v>40216.949837688044</v>
      </c>
      <c r="DZ44" s="38">
        <v>0</v>
      </c>
      <c r="EA44" s="38">
        <f>SUM(DY44:DZ44)</f>
        <v>40216.949837688044</v>
      </c>
      <c r="EB44" s="38">
        <v>460553.9127860242</v>
      </c>
      <c r="EC44" s="38">
        <v>15204.081002588133</v>
      </c>
      <c r="ED44" s="38">
        <f>SUM(EB44:EC44)</f>
        <v>475757.99378861237</v>
      </c>
      <c r="EE44" s="38">
        <v>0</v>
      </c>
      <c r="EF44" s="38">
        <v>0</v>
      </c>
      <c r="EG44" s="38">
        <f>SUM(ED44:EF44)</f>
        <v>475757.99378861237</v>
      </c>
      <c r="EH44" s="38">
        <v>0</v>
      </c>
      <c r="EI44" s="38">
        <v>15500.090263295364</v>
      </c>
      <c r="EJ44" s="38">
        <f>SUM(EH44:EI44)</f>
        <v>15500.090263295364</v>
      </c>
      <c r="EK44" s="38">
        <f t="shared" si="8"/>
        <v>531475.0338895958</v>
      </c>
      <c r="EL44" s="38">
        <f t="shared" si="9"/>
        <v>648346.5769459119</v>
      </c>
      <c r="EM44" s="38">
        <v>0</v>
      </c>
      <c r="EN44" s="39">
        <f t="shared" si="6"/>
        <v>648346.5769459119</v>
      </c>
    </row>
    <row r="45" spans="1:144" ht="12.75" customHeight="1">
      <c r="A45" s="31">
        <v>37</v>
      </c>
      <c r="B45" s="6" t="s">
        <v>369</v>
      </c>
      <c r="C45" s="4" t="s">
        <v>370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1000.571947308334</v>
      </c>
      <c r="K45" s="38">
        <v>0</v>
      </c>
      <c r="L45" s="38">
        <v>0</v>
      </c>
      <c r="M45" s="38">
        <v>0</v>
      </c>
      <c r="N45" s="38">
        <v>0.1925737457971295</v>
      </c>
      <c r="O45" s="38">
        <v>0</v>
      </c>
      <c r="P45" s="38">
        <v>0</v>
      </c>
      <c r="Q45" s="38">
        <v>0</v>
      </c>
      <c r="R45" s="38">
        <v>202991.79895923982</v>
      </c>
      <c r="S45" s="38">
        <v>2693.74433686514</v>
      </c>
      <c r="T45" s="38">
        <v>0</v>
      </c>
      <c r="U45" s="38">
        <v>163702.35680328362</v>
      </c>
      <c r="V45" s="38">
        <v>0</v>
      </c>
      <c r="W45" s="38">
        <v>0</v>
      </c>
      <c r="X45" s="38">
        <v>3284.7451368799216</v>
      </c>
      <c r="Y45" s="38">
        <v>165103.74074957488</v>
      </c>
      <c r="Z45" s="38">
        <v>0</v>
      </c>
      <c r="AA45" s="38">
        <v>7617.759256395317</v>
      </c>
      <c r="AB45" s="38">
        <v>31009.056975669366</v>
      </c>
      <c r="AC45" s="38">
        <v>52988.84204504353</v>
      </c>
      <c r="AD45" s="38">
        <v>0</v>
      </c>
      <c r="AE45" s="38">
        <v>0</v>
      </c>
      <c r="AF45" s="38">
        <v>0</v>
      </c>
      <c r="AG45" s="38">
        <v>685.5962125059434</v>
      </c>
      <c r="AH45" s="38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3361.9457319338962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89.95555873881729</v>
      </c>
      <c r="BB45" s="38">
        <v>9670.524018223454</v>
      </c>
      <c r="BC45" s="38">
        <v>7489.836013396178</v>
      </c>
      <c r="BD45" s="38">
        <v>842.4559731742918</v>
      </c>
      <c r="BE45" s="38">
        <v>32411.658868061393</v>
      </c>
      <c r="BF45" s="38">
        <v>24960.097132203777</v>
      </c>
      <c r="BG45" s="38">
        <v>22.428792102691</v>
      </c>
      <c r="BH45" s="38">
        <v>0</v>
      </c>
      <c r="BI45" s="38">
        <v>82.73711197691614</v>
      </c>
      <c r="BJ45" s="38">
        <v>0</v>
      </c>
      <c r="BK45" s="38">
        <v>0</v>
      </c>
      <c r="BL45" s="38">
        <v>0</v>
      </c>
      <c r="BM45" s="38">
        <v>0</v>
      </c>
      <c r="BN45" s="38">
        <v>0</v>
      </c>
      <c r="BO45" s="38">
        <v>0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v>0</v>
      </c>
      <c r="BZ45" s="38">
        <v>0</v>
      </c>
      <c r="CA45" s="38">
        <v>0</v>
      </c>
      <c r="CB45" s="38">
        <v>0</v>
      </c>
      <c r="CC45" s="38">
        <v>0</v>
      </c>
      <c r="CD45" s="38">
        <v>0</v>
      </c>
      <c r="CE45" s="38">
        <v>0</v>
      </c>
      <c r="CF45" s="38">
        <v>0</v>
      </c>
      <c r="CG45" s="38">
        <v>0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0</v>
      </c>
      <c r="CO45" s="38">
        <v>0</v>
      </c>
      <c r="CP45" s="38">
        <v>0</v>
      </c>
      <c r="CQ45" s="38">
        <v>0</v>
      </c>
      <c r="CR45" s="38">
        <v>0</v>
      </c>
      <c r="CS45" s="38">
        <v>0</v>
      </c>
      <c r="CT45" s="38">
        <v>0</v>
      </c>
      <c r="CU45" s="38">
        <v>17.45710631389269</v>
      </c>
      <c r="CV45" s="38">
        <v>0</v>
      </c>
      <c r="CW45" s="38">
        <v>0</v>
      </c>
      <c r="CX45" s="38">
        <v>2112.037456435668</v>
      </c>
      <c r="CY45" s="38">
        <v>67914.8082279047</v>
      </c>
      <c r="CZ45" s="38">
        <v>0</v>
      </c>
      <c r="DA45" s="38">
        <v>0</v>
      </c>
      <c r="DB45" s="38">
        <v>0</v>
      </c>
      <c r="DC45" s="38">
        <v>0</v>
      </c>
      <c r="DD45" s="38">
        <v>0</v>
      </c>
      <c r="DE45" s="38">
        <v>0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38">
        <v>0</v>
      </c>
      <c r="DL45" s="38">
        <v>234.9350552497732</v>
      </c>
      <c r="DM45" s="38">
        <v>548.7405060612627</v>
      </c>
      <c r="DN45" s="38">
        <v>1161.4207581188246</v>
      </c>
      <c r="DO45" s="38">
        <v>54.43680232119391</v>
      </c>
      <c r="DP45" s="38">
        <v>944.1680130171064</v>
      </c>
      <c r="DQ45" s="38">
        <v>0</v>
      </c>
      <c r="DR45" s="38">
        <v>615.7736279810871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f t="shared" si="7"/>
        <v>783613.8217497264</v>
      </c>
      <c r="DY45" s="38">
        <v>2195305.1087933397</v>
      </c>
      <c r="DZ45" s="38">
        <v>0</v>
      </c>
      <c r="EA45" s="38">
        <f>SUM(DY45:DZ45)</f>
        <v>2195305.1087933397</v>
      </c>
      <c r="EB45" s="38">
        <v>522345.11384647095</v>
      </c>
      <c r="EC45" s="38">
        <v>20994.022870426666</v>
      </c>
      <c r="ED45" s="38">
        <f>SUM(EB45:EC45)</f>
        <v>543339.1367168976</v>
      </c>
      <c r="EE45" s="38">
        <v>0</v>
      </c>
      <c r="EF45" s="38">
        <v>0</v>
      </c>
      <c r="EG45" s="38">
        <f>SUM(ED45:EF45)</f>
        <v>543339.1367168976</v>
      </c>
      <c r="EH45" s="38">
        <v>0</v>
      </c>
      <c r="EI45" s="38">
        <v>-48477.63583190519</v>
      </c>
      <c r="EJ45" s="38">
        <f>SUM(EH45:EI45)</f>
        <v>-48477.63583190519</v>
      </c>
      <c r="EK45" s="38">
        <f t="shared" si="8"/>
        <v>2690166.609678332</v>
      </c>
      <c r="EL45" s="38">
        <f t="shared" si="9"/>
        <v>3473780.4314280585</v>
      </c>
      <c r="EM45" s="38">
        <v>0</v>
      </c>
      <c r="EN45" s="39">
        <f t="shared" si="6"/>
        <v>3473780.4314280585</v>
      </c>
    </row>
    <row r="46" spans="1:144" ht="12.75" customHeight="1">
      <c r="A46" s="31">
        <v>38</v>
      </c>
      <c r="B46" s="6" t="s">
        <v>371</v>
      </c>
      <c r="C46" s="4" t="s">
        <v>372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149.53470228706095</v>
      </c>
      <c r="J46" s="38">
        <v>11740.840351537749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262.89286707800966</v>
      </c>
      <c r="S46" s="38">
        <v>0</v>
      </c>
      <c r="T46" s="38">
        <v>0</v>
      </c>
      <c r="U46" s="38">
        <v>646.7589211347696</v>
      </c>
      <c r="V46" s="38">
        <v>839.2942886925172</v>
      </c>
      <c r="W46" s="38">
        <v>0</v>
      </c>
      <c r="X46" s="38">
        <v>54807.17411000969</v>
      </c>
      <c r="Y46" s="38">
        <v>71.19950716316944</v>
      </c>
      <c r="Z46" s="38">
        <v>0</v>
      </c>
      <c r="AA46" s="38">
        <v>0</v>
      </c>
      <c r="AB46" s="38">
        <v>0</v>
      </c>
      <c r="AC46" s="38">
        <v>310.1271084293839</v>
      </c>
      <c r="AD46" s="38">
        <v>0</v>
      </c>
      <c r="AE46" s="38">
        <v>0</v>
      </c>
      <c r="AF46" s="38">
        <v>0</v>
      </c>
      <c r="AG46" s="38">
        <v>70.68318053939134</v>
      </c>
      <c r="AH46" s="38">
        <v>0</v>
      </c>
      <c r="AI46" s="38">
        <v>0</v>
      </c>
      <c r="AJ46" s="38">
        <v>0</v>
      </c>
      <c r="AK46" s="38">
        <v>0</v>
      </c>
      <c r="AL46" s="38">
        <v>0</v>
      </c>
      <c r="AM46" s="38">
        <v>0</v>
      </c>
      <c r="AN46" s="38">
        <v>0</v>
      </c>
      <c r="AO46" s="38">
        <v>0</v>
      </c>
      <c r="AP46" s="38">
        <v>595.2427888255369</v>
      </c>
      <c r="AQ46" s="38">
        <v>0</v>
      </c>
      <c r="AR46" s="38">
        <v>0</v>
      </c>
      <c r="AS46" s="38">
        <v>0</v>
      </c>
      <c r="AT46" s="38">
        <v>0</v>
      </c>
      <c r="AU46" s="38">
        <v>0</v>
      </c>
      <c r="AV46" s="38">
        <v>0</v>
      </c>
      <c r="AW46" s="38">
        <v>0</v>
      </c>
      <c r="AX46" s="38">
        <v>0</v>
      </c>
      <c r="AY46" s="38">
        <v>0</v>
      </c>
      <c r="AZ46" s="38">
        <v>179.08288430496725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8">
        <v>0</v>
      </c>
      <c r="BS46" s="38">
        <v>0</v>
      </c>
      <c r="BT46" s="38">
        <v>0</v>
      </c>
      <c r="BU46" s="38">
        <v>0</v>
      </c>
      <c r="BV46" s="38">
        <v>0</v>
      </c>
      <c r="BW46" s="38">
        <v>0</v>
      </c>
      <c r="BX46" s="38">
        <v>0</v>
      </c>
      <c r="BY46" s="38">
        <v>0</v>
      </c>
      <c r="BZ46" s="38">
        <v>0</v>
      </c>
      <c r="CA46" s="38">
        <v>0</v>
      </c>
      <c r="CB46" s="38">
        <v>0</v>
      </c>
      <c r="CC46" s="38">
        <v>0</v>
      </c>
      <c r="CD46" s="38">
        <v>0</v>
      </c>
      <c r="CE46" s="38">
        <v>0</v>
      </c>
      <c r="CF46" s="38">
        <v>0</v>
      </c>
      <c r="CG46" s="38">
        <v>0</v>
      </c>
      <c r="CH46" s="38">
        <v>0</v>
      </c>
      <c r="CI46" s="38">
        <v>0</v>
      </c>
      <c r="CJ46" s="38">
        <v>0</v>
      </c>
      <c r="CK46" s="38">
        <v>0</v>
      </c>
      <c r="CL46" s="38">
        <v>0</v>
      </c>
      <c r="CM46" s="38">
        <v>0</v>
      </c>
      <c r="CN46" s="38">
        <v>0</v>
      </c>
      <c r="CO46" s="38">
        <v>0</v>
      </c>
      <c r="CP46" s="38">
        <v>0</v>
      </c>
      <c r="CQ46" s="38">
        <v>0</v>
      </c>
      <c r="CR46" s="38">
        <v>0</v>
      </c>
      <c r="CS46" s="38">
        <v>0</v>
      </c>
      <c r="CT46" s="38">
        <v>0</v>
      </c>
      <c r="CU46" s="38">
        <v>0</v>
      </c>
      <c r="CV46" s="38">
        <v>0</v>
      </c>
      <c r="CW46" s="38">
        <v>0</v>
      </c>
      <c r="CX46" s="38">
        <v>0</v>
      </c>
      <c r="CY46" s="38">
        <v>0</v>
      </c>
      <c r="CZ46" s="38">
        <v>0</v>
      </c>
      <c r="DA46" s="38">
        <v>0</v>
      </c>
      <c r="DB46" s="38">
        <v>0</v>
      </c>
      <c r="DC46" s="38">
        <v>0</v>
      </c>
      <c r="DD46" s="38">
        <v>0</v>
      </c>
      <c r="DE46" s="38">
        <v>0</v>
      </c>
      <c r="DF46" s="38">
        <v>0</v>
      </c>
      <c r="DG46" s="38">
        <v>0</v>
      </c>
      <c r="DH46" s="38">
        <v>0</v>
      </c>
      <c r="DI46" s="38">
        <v>0</v>
      </c>
      <c r="DJ46" s="38">
        <v>0</v>
      </c>
      <c r="DK46" s="38">
        <v>0</v>
      </c>
      <c r="DL46" s="38">
        <v>0</v>
      </c>
      <c r="DM46" s="38">
        <v>0</v>
      </c>
      <c r="DN46" s="38">
        <v>0</v>
      </c>
      <c r="DO46" s="38">
        <v>0</v>
      </c>
      <c r="DP46" s="38">
        <v>0</v>
      </c>
      <c r="DQ46" s="38">
        <v>0</v>
      </c>
      <c r="DR46" s="38">
        <v>0</v>
      </c>
      <c r="DS46" s="38">
        <v>0</v>
      </c>
      <c r="DT46" s="38">
        <v>0</v>
      </c>
      <c r="DU46" s="38">
        <v>0</v>
      </c>
      <c r="DV46" s="38">
        <v>0</v>
      </c>
      <c r="DW46" s="38">
        <v>0</v>
      </c>
      <c r="DX46" s="38">
        <f t="shared" si="7"/>
        <v>69672.83071000224</v>
      </c>
      <c r="DY46" s="38">
        <v>2322590.765410501</v>
      </c>
      <c r="DZ46" s="38">
        <v>0</v>
      </c>
      <c r="EA46" s="38">
        <f>SUM(DY46:DZ46)</f>
        <v>2322590.765410501</v>
      </c>
      <c r="EB46" s="38">
        <v>0</v>
      </c>
      <c r="EC46" s="38">
        <v>0</v>
      </c>
      <c r="ED46" s="38">
        <f>SUM(EB46:EC46)</f>
        <v>0</v>
      </c>
      <c r="EE46" s="38">
        <v>0</v>
      </c>
      <c r="EF46" s="38">
        <v>0</v>
      </c>
      <c r="EG46" s="38">
        <f>SUM(ED46:EF46)</f>
        <v>0</v>
      </c>
      <c r="EH46" s="38">
        <v>0</v>
      </c>
      <c r="EI46" s="38">
        <v>-24336.758218437433</v>
      </c>
      <c r="EJ46" s="38">
        <f>SUM(EH46:EI46)</f>
        <v>-24336.758218437433</v>
      </c>
      <c r="EK46" s="38">
        <f t="shared" si="8"/>
        <v>2298254.0071920636</v>
      </c>
      <c r="EL46" s="38">
        <f t="shared" si="9"/>
        <v>2367926.837902066</v>
      </c>
      <c r="EM46" s="38">
        <v>0</v>
      </c>
      <c r="EN46" s="39">
        <f t="shared" si="6"/>
        <v>2367926.837902066</v>
      </c>
    </row>
    <row r="47" spans="1:144" ht="12.75" customHeight="1">
      <c r="A47" s="31">
        <v>39</v>
      </c>
      <c r="B47" s="6" t="s">
        <v>373</v>
      </c>
      <c r="C47" s="4" t="s">
        <v>374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0.9798039122936153</v>
      </c>
      <c r="J47" s="38">
        <v>452.2920702171732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29.772494836467043</v>
      </c>
      <c r="T47" s="38">
        <v>0</v>
      </c>
      <c r="U47" s="38">
        <v>0</v>
      </c>
      <c r="V47" s="38">
        <v>172564.15290109962</v>
      </c>
      <c r="W47" s="38">
        <v>0</v>
      </c>
      <c r="X47" s="38">
        <v>660.2520900744452</v>
      </c>
      <c r="Y47" s="38">
        <v>51389.706784808346</v>
      </c>
      <c r="Z47" s="38">
        <v>0</v>
      </c>
      <c r="AA47" s="38">
        <v>34129.659578421604</v>
      </c>
      <c r="AB47" s="38">
        <v>22388.261702556363</v>
      </c>
      <c r="AC47" s="38">
        <v>4635.227992817357</v>
      </c>
      <c r="AD47" s="38">
        <v>147.19559804336413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73.69238301097595</v>
      </c>
      <c r="BB47" s="38">
        <v>0</v>
      </c>
      <c r="BC47" s="38">
        <v>0</v>
      </c>
      <c r="BD47" s="38">
        <v>1259.2802247556638</v>
      </c>
      <c r="BE47" s="38">
        <v>0</v>
      </c>
      <c r="BF47" s="38">
        <v>9660.868627317464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8">
        <v>0</v>
      </c>
      <c r="BS47" s="38">
        <v>0</v>
      </c>
      <c r="BT47" s="38">
        <v>0</v>
      </c>
      <c r="BU47" s="38">
        <v>0</v>
      </c>
      <c r="BV47" s="38">
        <v>0</v>
      </c>
      <c r="BW47" s="38">
        <v>0</v>
      </c>
      <c r="BX47" s="38">
        <v>0</v>
      </c>
      <c r="BY47" s="38">
        <v>0</v>
      </c>
      <c r="BZ47" s="38">
        <v>0</v>
      </c>
      <c r="CA47" s="38">
        <v>0</v>
      </c>
      <c r="CB47" s="38">
        <v>0</v>
      </c>
      <c r="CC47" s="38">
        <v>0</v>
      </c>
      <c r="CD47" s="38">
        <v>0</v>
      </c>
      <c r="CE47" s="38">
        <v>0</v>
      </c>
      <c r="CF47" s="38">
        <v>0</v>
      </c>
      <c r="CG47" s="38">
        <v>0</v>
      </c>
      <c r="CH47" s="38">
        <v>0</v>
      </c>
      <c r="CI47" s="38">
        <v>0</v>
      </c>
      <c r="CJ47" s="38">
        <v>0</v>
      </c>
      <c r="CK47" s="38">
        <v>0</v>
      </c>
      <c r="CL47" s="38">
        <v>0</v>
      </c>
      <c r="CM47" s="38">
        <v>0</v>
      </c>
      <c r="CN47" s="38">
        <v>0</v>
      </c>
      <c r="CO47" s="38">
        <v>0</v>
      </c>
      <c r="CP47" s="38">
        <v>0</v>
      </c>
      <c r="CQ47" s="38">
        <v>0</v>
      </c>
      <c r="CR47" s="38">
        <v>0</v>
      </c>
      <c r="CS47" s="38">
        <v>0</v>
      </c>
      <c r="CT47" s="38">
        <v>0</v>
      </c>
      <c r="CU47" s="38">
        <v>0</v>
      </c>
      <c r="CV47" s="38">
        <v>0</v>
      </c>
      <c r="CW47" s="38">
        <v>0</v>
      </c>
      <c r="CX47" s="38">
        <v>15501.010055476818</v>
      </c>
      <c r="CY47" s="38">
        <v>443240.5596545119</v>
      </c>
      <c r="CZ47" s="38">
        <v>0</v>
      </c>
      <c r="DA47" s="38">
        <v>0</v>
      </c>
      <c r="DB47" s="38">
        <v>0</v>
      </c>
      <c r="DC47" s="38">
        <v>0</v>
      </c>
      <c r="DD47" s="38">
        <v>0</v>
      </c>
      <c r="DE47" s="38">
        <v>0</v>
      </c>
      <c r="DF47" s="38">
        <v>0</v>
      </c>
      <c r="DG47" s="38">
        <v>0</v>
      </c>
      <c r="DH47" s="38">
        <v>0</v>
      </c>
      <c r="DI47" s="38">
        <v>0</v>
      </c>
      <c r="DJ47" s="38">
        <v>0</v>
      </c>
      <c r="DK47" s="38">
        <v>0</v>
      </c>
      <c r="DL47" s="38">
        <v>17338.409718639516</v>
      </c>
      <c r="DM47" s="38">
        <v>13216.301903679303</v>
      </c>
      <c r="DN47" s="38">
        <v>35163.86180126876</v>
      </c>
      <c r="DO47" s="38">
        <v>3972.2216850741966</v>
      </c>
      <c r="DP47" s="38">
        <v>9464.286033854105</v>
      </c>
      <c r="DQ47" s="38">
        <v>0</v>
      </c>
      <c r="DR47" s="38">
        <v>4487.681692781658</v>
      </c>
      <c r="DS47" s="38">
        <v>0</v>
      </c>
      <c r="DT47" s="38">
        <v>0</v>
      </c>
      <c r="DU47" s="38">
        <v>0.539813666936075</v>
      </c>
      <c r="DV47" s="38">
        <v>21.50141618538373</v>
      </c>
      <c r="DW47" s="38">
        <v>0</v>
      </c>
      <c r="DX47" s="38">
        <f t="shared" si="7"/>
        <v>839797.7160270097</v>
      </c>
      <c r="DY47" s="38">
        <v>321449.4291527519</v>
      </c>
      <c r="DZ47" s="38">
        <v>0</v>
      </c>
      <c r="EA47" s="38">
        <f>SUM(DY47:DZ47)</f>
        <v>321449.4291527519</v>
      </c>
      <c r="EB47" s="38">
        <v>2619105.2230245457</v>
      </c>
      <c r="EC47" s="38">
        <v>337123.95598844445</v>
      </c>
      <c r="ED47" s="38">
        <f>SUM(EB47:EC47)</f>
        <v>2956229.17901299</v>
      </c>
      <c r="EE47" s="38">
        <v>0</v>
      </c>
      <c r="EF47" s="38">
        <v>0</v>
      </c>
      <c r="EG47" s="38">
        <f>SUM(ED47:EF47)</f>
        <v>2956229.17901299</v>
      </c>
      <c r="EH47" s="38">
        <v>0</v>
      </c>
      <c r="EI47" s="38">
        <v>77750.25252233175</v>
      </c>
      <c r="EJ47" s="38">
        <f>SUM(EH47:EI47)</f>
        <v>77750.25252233175</v>
      </c>
      <c r="EK47" s="38">
        <f t="shared" si="8"/>
        <v>3355428.8606880736</v>
      </c>
      <c r="EL47" s="38">
        <f t="shared" si="9"/>
        <v>4195226.576715083</v>
      </c>
      <c r="EM47" s="38">
        <v>0</v>
      </c>
      <c r="EN47" s="39">
        <f t="shared" si="6"/>
        <v>4195226.576715083</v>
      </c>
    </row>
    <row r="48" spans="1:144" ht="12.75" customHeight="1">
      <c r="A48" s="31">
        <v>40</v>
      </c>
      <c r="B48" s="6" t="s">
        <v>375</v>
      </c>
      <c r="C48" s="4" t="s">
        <v>376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1568.9981496402538</v>
      </c>
      <c r="K48" s="38">
        <v>0</v>
      </c>
      <c r="L48" s="38">
        <v>0</v>
      </c>
      <c r="M48" s="38">
        <v>0</v>
      </c>
      <c r="N48" s="38">
        <v>3.6460376182333376</v>
      </c>
      <c r="O48" s="38">
        <v>0</v>
      </c>
      <c r="P48" s="38">
        <v>0</v>
      </c>
      <c r="Q48" s="38">
        <v>0</v>
      </c>
      <c r="R48" s="38">
        <v>0</v>
      </c>
      <c r="S48" s="38">
        <v>34.27419256144819</v>
      </c>
      <c r="T48" s="38">
        <v>43022.1789653123</v>
      </c>
      <c r="U48" s="38">
        <v>12329.068316956578</v>
      </c>
      <c r="V48" s="38">
        <v>32009.350918687698</v>
      </c>
      <c r="W48" s="38">
        <v>31013.278711157633</v>
      </c>
      <c r="X48" s="38">
        <v>8373.927087245414</v>
      </c>
      <c r="Y48" s="38">
        <v>650924.921175383</v>
      </c>
      <c r="Z48" s="38">
        <v>1959.9430503631918</v>
      </c>
      <c r="AA48" s="38">
        <v>24677.336565253743</v>
      </c>
      <c r="AB48" s="38">
        <v>103962.82178985416</v>
      </c>
      <c r="AC48" s="38">
        <v>16325.20776373718</v>
      </c>
      <c r="AD48" s="38">
        <v>886.0884096242949</v>
      </c>
      <c r="AE48" s="38">
        <v>1120.0414317571667</v>
      </c>
      <c r="AF48" s="38">
        <v>8187.348136720633</v>
      </c>
      <c r="AG48" s="38">
        <v>53952.931455872116</v>
      </c>
      <c r="AH48" s="38">
        <v>0</v>
      </c>
      <c r="AI48" s="38">
        <v>0</v>
      </c>
      <c r="AJ48" s="38">
        <v>0</v>
      </c>
      <c r="AK48" s="38">
        <v>38.97547781901094</v>
      </c>
      <c r="AL48" s="38">
        <v>771.1529139564436</v>
      </c>
      <c r="AM48" s="38">
        <v>0</v>
      </c>
      <c r="AN48" s="38">
        <v>0</v>
      </c>
      <c r="AO48" s="38">
        <v>0</v>
      </c>
      <c r="AP48" s="38">
        <v>0</v>
      </c>
      <c r="AQ48" s="38">
        <v>31.276766713179875</v>
      </c>
      <c r="AR48" s="38">
        <v>179.60754295517802</v>
      </c>
      <c r="AS48" s="38">
        <v>7823.246832440139</v>
      </c>
      <c r="AT48" s="38">
        <v>3934.0581836866386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104.18796588876381</v>
      </c>
      <c r="BA48" s="38">
        <v>431.10333230946856</v>
      </c>
      <c r="BB48" s="38">
        <v>48.296313537716046</v>
      </c>
      <c r="BC48" s="38">
        <v>56.26997597724149</v>
      </c>
      <c r="BD48" s="38">
        <v>0</v>
      </c>
      <c r="BE48" s="38">
        <v>710.8969554121335</v>
      </c>
      <c r="BF48" s="38">
        <v>993.864582983737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  <c r="BL48" s="38">
        <v>0</v>
      </c>
      <c r="BM48" s="38">
        <v>0</v>
      </c>
      <c r="BN48" s="38">
        <v>0</v>
      </c>
      <c r="BO48" s="38">
        <v>50.26452486497972</v>
      </c>
      <c r="BP48" s="38">
        <v>0</v>
      </c>
      <c r="BQ48" s="38">
        <v>0</v>
      </c>
      <c r="BR48" s="38">
        <v>0</v>
      </c>
      <c r="BS48" s="38">
        <v>0</v>
      </c>
      <c r="BT48" s="38">
        <v>0</v>
      </c>
      <c r="BU48" s="38">
        <v>0</v>
      </c>
      <c r="BV48" s="38">
        <v>0</v>
      </c>
      <c r="BW48" s="38">
        <v>0</v>
      </c>
      <c r="BX48" s="38">
        <v>0</v>
      </c>
      <c r="BY48" s="38">
        <v>0</v>
      </c>
      <c r="BZ48" s="38">
        <v>0</v>
      </c>
      <c r="CA48" s="38">
        <v>0</v>
      </c>
      <c r="CB48" s="38">
        <v>0</v>
      </c>
      <c r="CC48" s="38">
        <v>0</v>
      </c>
      <c r="CD48" s="38">
        <v>0</v>
      </c>
      <c r="CE48" s="38">
        <v>0</v>
      </c>
      <c r="CF48" s="38">
        <v>0</v>
      </c>
      <c r="CG48" s="38">
        <v>0</v>
      </c>
      <c r="CH48" s="38">
        <v>0</v>
      </c>
      <c r="CI48" s="38">
        <v>0</v>
      </c>
      <c r="CJ48" s="38">
        <v>0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32.92812697772898</v>
      </c>
      <c r="CQ48" s="38">
        <v>0</v>
      </c>
      <c r="CR48" s="38">
        <v>0</v>
      </c>
      <c r="CS48" s="38">
        <v>0</v>
      </c>
      <c r="CT48" s="38">
        <v>0</v>
      </c>
      <c r="CU48" s="38">
        <v>0</v>
      </c>
      <c r="CV48" s="38">
        <v>0</v>
      </c>
      <c r="CW48" s="38">
        <v>0</v>
      </c>
      <c r="CX48" s="38">
        <v>2174.0316182861643</v>
      </c>
      <c r="CY48" s="38">
        <v>85294.63986917524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0</v>
      </c>
      <c r="DJ48" s="38">
        <v>0</v>
      </c>
      <c r="DK48" s="38">
        <v>0</v>
      </c>
      <c r="DL48" s="38">
        <v>788.2613265150109</v>
      </c>
      <c r="DM48" s="38">
        <v>0</v>
      </c>
      <c r="DN48" s="38">
        <v>0</v>
      </c>
      <c r="DO48" s="38">
        <v>61.70249882239852</v>
      </c>
      <c r="DP48" s="38">
        <v>356.18240536462474</v>
      </c>
      <c r="DQ48" s="38">
        <v>0</v>
      </c>
      <c r="DR48" s="38">
        <v>614.6104413240535</v>
      </c>
      <c r="DS48" s="38">
        <v>0</v>
      </c>
      <c r="DT48" s="38">
        <v>0</v>
      </c>
      <c r="DU48" s="38">
        <v>0.026340540134344264</v>
      </c>
      <c r="DV48" s="38">
        <v>0</v>
      </c>
      <c r="DW48" s="38">
        <v>0</v>
      </c>
      <c r="DX48" s="38">
        <f t="shared" si="7"/>
        <v>1094846.9461532955</v>
      </c>
      <c r="DY48" s="38">
        <v>329005.40894951695</v>
      </c>
      <c r="DZ48" s="38">
        <v>0</v>
      </c>
      <c r="EA48" s="38">
        <f>SUM(DY48:DZ48)</f>
        <v>329005.40894951695</v>
      </c>
      <c r="EB48" s="38">
        <v>439037.5946897591</v>
      </c>
      <c r="EC48" s="38">
        <v>13856.623967296382</v>
      </c>
      <c r="ED48" s="38">
        <f>SUM(EB48:EC48)</f>
        <v>452894.21865705546</v>
      </c>
      <c r="EE48" s="38">
        <v>0</v>
      </c>
      <c r="EF48" s="38">
        <v>0</v>
      </c>
      <c r="EG48" s="38">
        <f>SUM(ED48:EF48)</f>
        <v>452894.21865705546</v>
      </c>
      <c r="EH48" s="38">
        <v>0</v>
      </c>
      <c r="EI48" s="38">
        <v>24959.635693918895</v>
      </c>
      <c r="EJ48" s="38">
        <f>SUM(EH48:EI48)</f>
        <v>24959.635693918895</v>
      </c>
      <c r="EK48" s="38">
        <f t="shared" si="8"/>
        <v>806859.2633004913</v>
      </c>
      <c r="EL48" s="38">
        <f t="shared" si="9"/>
        <v>1901706.2094537867</v>
      </c>
      <c r="EM48" s="38">
        <v>0</v>
      </c>
      <c r="EN48" s="39">
        <f t="shared" si="6"/>
        <v>1901706.2094537867</v>
      </c>
    </row>
    <row r="49" spans="1:144" ht="12.75" customHeight="1">
      <c r="A49" s="31">
        <v>41</v>
      </c>
      <c r="B49" s="6" t="s">
        <v>377</v>
      </c>
      <c r="C49" s="4" t="s">
        <v>378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105260.45995553951</v>
      </c>
      <c r="J49" s="38">
        <v>441590.70869962557</v>
      </c>
      <c r="K49" s="38">
        <v>0</v>
      </c>
      <c r="L49" s="38">
        <v>0</v>
      </c>
      <c r="M49" s="38">
        <v>0</v>
      </c>
      <c r="N49" s="38">
        <v>642.425854439314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1139.6074933923876</v>
      </c>
      <c r="Y49" s="38">
        <v>0</v>
      </c>
      <c r="Z49" s="38">
        <v>0</v>
      </c>
      <c r="AA49" s="38">
        <v>0</v>
      </c>
      <c r="AB49" s="38">
        <v>0</v>
      </c>
      <c r="AC49" s="38">
        <v>153.65264845004944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v>0</v>
      </c>
      <c r="AM49" s="38">
        <v>0</v>
      </c>
      <c r="AN49" s="38"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v>0</v>
      </c>
      <c r="BZ49" s="38">
        <v>0</v>
      </c>
      <c r="CA49" s="38"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v>661.1725827553062</v>
      </c>
      <c r="DM49" s="38">
        <v>78.95309638777712</v>
      </c>
      <c r="DN49" s="38">
        <v>167.11198540849432</v>
      </c>
      <c r="DO49" s="38">
        <v>26.997663188766595</v>
      </c>
      <c r="DP49" s="38">
        <v>24.991358463801625</v>
      </c>
      <c r="DQ49" s="38">
        <v>144.81324186507396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f t="shared" si="7"/>
        <v>549890.8945795159</v>
      </c>
      <c r="DY49" s="38">
        <v>9492.632520043502</v>
      </c>
      <c r="DZ49" s="38">
        <v>0</v>
      </c>
      <c r="EA49" s="38">
        <f>SUM(DY49:DZ49)</f>
        <v>9492.632520043502</v>
      </c>
      <c r="EB49" s="38">
        <v>101803.67311457283</v>
      </c>
      <c r="EC49" s="38">
        <v>3753.7030868853317</v>
      </c>
      <c r="ED49" s="38">
        <f>SUM(EB49:EC49)</f>
        <v>105557.37620145816</v>
      </c>
      <c r="EE49" s="38">
        <v>0</v>
      </c>
      <c r="EF49" s="38">
        <v>0</v>
      </c>
      <c r="EG49" s="38">
        <f>SUM(ED49:EF49)</f>
        <v>105557.37620145816</v>
      </c>
      <c r="EH49" s="38">
        <v>0</v>
      </c>
      <c r="EI49" s="38">
        <v>19077.394360938866</v>
      </c>
      <c r="EJ49" s="38">
        <f>SUM(EH49:EI49)</f>
        <v>19077.394360938866</v>
      </c>
      <c r="EK49" s="38">
        <f t="shared" si="8"/>
        <v>134127.40308244052</v>
      </c>
      <c r="EL49" s="38">
        <f t="shared" si="9"/>
        <v>684018.2976619564</v>
      </c>
      <c r="EM49" s="38">
        <v>0</v>
      </c>
      <c r="EN49" s="39">
        <f t="shared" si="6"/>
        <v>684018.2976619564</v>
      </c>
    </row>
    <row r="50" spans="1:144" ht="12.75" customHeight="1">
      <c r="A50" s="31">
        <v>42</v>
      </c>
      <c r="B50" s="6" t="s">
        <v>379</v>
      </c>
      <c r="C50" s="4" t="s">
        <v>380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119.90035280220671</v>
      </c>
      <c r="S50" s="38">
        <v>202.83470114391383</v>
      </c>
      <c r="T50" s="38">
        <v>0</v>
      </c>
      <c r="U50" s="38">
        <v>0</v>
      </c>
      <c r="V50" s="38">
        <v>1230.143419229465</v>
      </c>
      <c r="W50" s="38">
        <v>0</v>
      </c>
      <c r="X50" s="38">
        <v>0</v>
      </c>
      <c r="Y50" s="38">
        <v>499.832505603182</v>
      </c>
      <c r="Z50" s="38">
        <v>0</v>
      </c>
      <c r="AA50" s="38">
        <v>214.23535604347262</v>
      </c>
      <c r="AB50" s="38">
        <v>21.945718361482044</v>
      </c>
      <c r="AC50" s="38">
        <v>426.2798783857784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v>0</v>
      </c>
      <c r="BZ50" s="38">
        <v>0</v>
      </c>
      <c r="CA50" s="38">
        <v>0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</v>
      </c>
      <c r="CU50" s="38">
        <v>0</v>
      </c>
      <c r="CV50" s="38">
        <v>0</v>
      </c>
      <c r="CW50" s="38">
        <v>0</v>
      </c>
      <c r="CX50" s="38">
        <v>10882.018531035435</v>
      </c>
      <c r="CY50" s="38">
        <v>369299.644010045</v>
      </c>
      <c r="CZ50" s="38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38">
        <v>0</v>
      </c>
      <c r="DL50" s="38">
        <v>31204.420314652576</v>
      </c>
      <c r="DM50" s="38">
        <v>8441.447435594037</v>
      </c>
      <c r="DN50" s="38">
        <v>17626.103013955366</v>
      </c>
      <c r="DO50" s="38">
        <v>5684.763184827119</v>
      </c>
      <c r="DP50" s="38">
        <v>4176.620057351189</v>
      </c>
      <c r="DQ50" s="38">
        <v>0</v>
      </c>
      <c r="DR50" s="38">
        <v>1034.1444350168192</v>
      </c>
      <c r="DS50" s="38">
        <v>0</v>
      </c>
      <c r="DT50" s="38">
        <v>0</v>
      </c>
      <c r="DU50" s="38">
        <v>1.0255321918616225</v>
      </c>
      <c r="DV50" s="38">
        <v>41.15867612104648</v>
      </c>
      <c r="DW50" s="38">
        <v>0</v>
      </c>
      <c r="DX50" s="38">
        <f t="shared" si="7"/>
        <v>451106.5171223599</v>
      </c>
      <c r="DY50" s="38">
        <v>51360.30805317613</v>
      </c>
      <c r="DZ50" s="38">
        <v>0</v>
      </c>
      <c r="EA50" s="38">
        <f>SUM(DY50:DZ50)</f>
        <v>51360.30805317613</v>
      </c>
      <c r="EB50" s="38">
        <v>3831387.025418027</v>
      </c>
      <c r="EC50" s="38">
        <v>25832.682856653293</v>
      </c>
      <c r="ED50" s="38">
        <f>SUM(EB50:EC50)</f>
        <v>3857219.70827468</v>
      </c>
      <c r="EE50" s="38">
        <v>0</v>
      </c>
      <c r="EF50" s="38">
        <v>0</v>
      </c>
      <c r="EG50" s="38">
        <f>SUM(ED50:EF50)</f>
        <v>3857219.70827468</v>
      </c>
      <c r="EH50" s="38">
        <v>0</v>
      </c>
      <c r="EI50" s="38">
        <v>19334.95874322784</v>
      </c>
      <c r="EJ50" s="38">
        <f>SUM(EH50:EI50)</f>
        <v>19334.95874322784</v>
      </c>
      <c r="EK50" s="38">
        <f t="shared" si="8"/>
        <v>3927914.9750710838</v>
      </c>
      <c r="EL50" s="38">
        <f t="shared" si="9"/>
        <v>4379021.492193444</v>
      </c>
      <c r="EM50" s="38">
        <v>0</v>
      </c>
      <c r="EN50" s="39">
        <f t="shared" si="6"/>
        <v>4379021.492193444</v>
      </c>
    </row>
    <row r="51" spans="1:144" ht="12.75" customHeight="1">
      <c r="A51" s="31">
        <v>43</v>
      </c>
      <c r="B51" s="6" t="s">
        <v>381</v>
      </c>
      <c r="C51" s="4" t="s">
        <v>382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4.364253363890354</v>
      </c>
      <c r="T51" s="38">
        <v>14587.23113735154</v>
      </c>
      <c r="U51" s="38">
        <v>0</v>
      </c>
      <c r="V51" s="38">
        <v>52307.93799883645</v>
      </c>
      <c r="W51" s="38">
        <v>370.6590547649439</v>
      </c>
      <c r="X51" s="38">
        <v>625.7838849224884</v>
      </c>
      <c r="Y51" s="38">
        <v>56698.789533593634</v>
      </c>
      <c r="Z51" s="38">
        <v>0</v>
      </c>
      <c r="AA51" s="38">
        <v>38071.32741798122</v>
      </c>
      <c r="AB51" s="38">
        <v>0</v>
      </c>
      <c r="AC51" s="38">
        <v>21095.892205295575</v>
      </c>
      <c r="AD51" s="38">
        <v>1429.3232675236445</v>
      </c>
      <c r="AE51" s="38">
        <v>2185.538810304999</v>
      </c>
      <c r="AF51" s="38">
        <v>359.0778012631989</v>
      </c>
      <c r="AG51" s="38">
        <v>72724.51083499228</v>
      </c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1671.1910391355523</v>
      </c>
      <c r="BA51" s="38">
        <v>0</v>
      </c>
      <c r="BB51" s="38">
        <v>0</v>
      </c>
      <c r="BC51" s="38">
        <v>0</v>
      </c>
      <c r="BD51" s="38">
        <v>1543.8304193659972</v>
      </c>
      <c r="BE51" s="38">
        <v>40.76880820367714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1.5345379407864073</v>
      </c>
      <c r="BP51" s="38">
        <v>0</v>
      </c>
      <c r="BQ51" s="38">
        <v>0</v>
      </c>
      <c r="BR51" s="38">
        <v>0</v>
      </c>
      <c r="BS51" s="38">
        <v>0</v>
      </c>
      <c r="BT51" s="38">
        <v>0</v>
      </c>
      <c r="BU51" s="38">
        <v>0</v>
      </c>
      <c r="BV51" s="38">
        <v>0</v>
      </c>
      <c r="BW51" s="38">
        <v>0</v>
      </c>
      <c r="BX51" s="38">
        <v>0</v>
      </c>
      <c r="BY51" s="38">
        <v>0</v>
      </c>
      <c r="BZ51" s="38">
        <v>0</v>
      </c>
      <c r="CA51" s="38">
        <v>0</v>
      </c>
      <c r="CB51" s="38">
        <v>0</v>
      </c>
      <c r="CC51" s="38">
        <v>0</v>
      </c>
      <c r="CD51" s="38">
        <v>0</v>
      </c>
      <c r="CE51" s="38">
        <v>0</v>
      </c>
      <c r="CF51" s="38">
        <v>0</v>
      </c>
      <c r="CG51" s="38">
        <v>0</v>
      </c>
      <c r="CH51" s="38">
        <v>0</v>
      </c>
      <c r="CI51" s="38">
        <v>0</v>
      </c>
      <c r="CJ51" s="38">
        <v>0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38">
        <v>0</v>
      </c>
      <c r="CR51" s="38">
        <v>0</v>
      </c>
      <c r="CS51" s="38">
        <v>0</v>
      </c>
      <c r="CT51" s="38">
        <v>0</v>
      </c>
      <c r="CU51" s="38">
        <v>0</v>
      </c>
      <c r="CV51" s="38">
        <v>0</v>
      </c>
      <c r="CW51" s="38">
        <v>0</v>
      </c>
      <c r="CX51" s="38">
        <v>838.4981415035514</v>
      </c>
      <c r="CY51" s="38">
        <v>28870.762518761636</v>
      </c>
      <c r="CZ51" s="38">
        <v>0</v>
      </c>
      <c r="DA51" s="38">
        <v>0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0</v>
      </c>
      <c r="DJ51" s="38">
        <v>0</v>
      </c>
      <c r="DK51" s="38">
        <v>0</v>
      </c>
      <c r="DL51" s="38">
        <v>2082.760387371376</v>
      </c>
      <c r="DM51" s="38">
        <v>306.0450611830293</v>
      </c>
      <c r="DN51" s="38">
        <v>647.7744539148867</v>
      </c>
      <c r="DO51" s="38">
        <v>20.20904990779918</v>
      </c>
      <c r="DP51" s="38">
        <v>117.00370740253067</v>
      </c>
      <c r="DQ51" s="38">
        <v>0</v>
      </c>
      <c r="DR51" s="38">
        <v>198.68220802311953</v>
      </c>
      <c r="DS51" s="38">
        <v>0</v>
      </c>
      <c r="DT51" s="38">
        <v>0</v>
      </c>
      <c r="DU51" s="38">
        <v>0.0672316616164637</v>
      </c>
      <c r="DV51" s="38">
        <v>2.723829885890274</v>
      </c>
      <c r="DW51" s="38">
        <v>0</v>
      </c>
      <c r="DX51" s="38">
        <f t="shared" si="7"/>
        <v>296802.2875944553</v>
      </c>
      <c r="DY51" s="38">
        <v>58815.671861047376</v>
      </c>
      <c r="DZ51" s="38">
        <v>0</v>
      </c>
      <c r="EA51" s="38">
        <f>SUM(DY51:DZ51)</f>
        <v>58815.671861047376</v>
      </c>
      <c r="EB51" s="38">
        <v>210410.22718721617</v>
      </c>
      <c r="EC51" s="38">
        <v>6794.630884078066</v>
      </c>
      <c r="ED51" s="38">
        <f>SUM(EB51:EC51)</f>
        <v>217204.85807129423</v>
      </c>
      <c r="EE51" s="38">
        <v>0</v>
      </c>
      <c r="EF51" s="38">
        <v>0</v>
      </c>
      <c r="EG51" s="38">
        <f>SUM(ED51:EF51)</f>
        <v>217204.85807129423</v>
      </c>
      <c r="EH51" s="38">
        <v>0</v>
      </c>
      <c r="EI51" s="38">
        <v>32049.07729960524</v>
      </c>
      <c r="EJ51" s="38">
        <f>SUM(EH51:EI51)</f>
        <v>32049.07729960524</v>
      </c>
      <c r="EK51" s="38">
        <f t="shared" si="8"/>
        <v>308069.60723194684</v>
      </c>
      <c r="EL51" s="38">
        <f t="shared" si="9"/>
        <v>604871.8948264022</v>
      </c>
      <c r="EM51" s="38">
        <v>0</v>
      </c>
      <c r="EN51" s="39">
        <f t="shared" si="6"/>
        <v>604871.8948264022</v>
      </c>
    </row>
    <row r="52" spans="1:144" ht="12.75" customHeight="1">
      <c r="A52" s="31">
        <v>44</v>
      </c>
      <c r="B52" s="6" t="s">
        <v>383</v>
      </c>
      <c r="C52" s="4" t="s">
        <v>384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569.5416444802884</v>
      </c>
      <c r="W52" s="38">
        <v>0</v>
      </c>
      <c r="X52" s="38">
        <v>36.68439530945745</v>
      </c>
      <c r="Y52" s="38">
        <v>6553.210602343823</v>
      </c>
      <c r="Z52" s="38">
        <v>0</v>
      </c>
      <c r="AA52" s="38">
        <v>14969.504585576617</v>
      </c>
      <c r="AB52" s="38">
        <v>0</v>
      </c>
      <c r="AC52" s="38">
        <v>1575.6924137643146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v>0</v>
      </c>
      <c r="BZ52" s="38">
        <v>0</v>
      </c>
      <c r="CA52" s="38"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0</v>
      </c>
      <c r="CM52" s="38">
        <v>0</v>
      </c>
      <c r="CN52" s="38">
        <v>0</v>
      </c>
      <c r="CO52" s="38">
        <v>0</v>
      </c>
      <c r="CP52" s="38">
        <v>0</v>
      </c>
      <c r="CQ52" s="38">
        <v>0</v>
      </c>
      <c r="CR52" s="38">
        <v>0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4406.30143856867</v>
      </c>
      <c r="CY52" s="38">
        <v>14499.469025267168</v>
      </c>
      <c r="CZ52" s="38">
        <v>0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v>13.63443439131036</v>
      </c>
      <c r="DM52" s="38">
        <v>0</v>
      </c>
      <c r="DN52" s="38">
        <v>0</v>
      </c>
      <c r="DO52" s="38">
        <v>4.4697680812153475</v>
      </c>
      <c r="DP52" s="38">
        <v>0</v>
      </c>
      <c r="DQ52" s="38">
        <v>0</v>
      </c>
      <c r="DR52" s="38">
        <v>156.9603236979019</v>
      </c>
      <c r="DS52" s="38">
        <v>0</v>
      </c>
      <c r="DT52" s="38">
        <v>0</v>
      </c>
      <c r="DU52" s="38">
        <v>0</v>
      </c>
      <c r="DV52" s="38">
        <v>0.018878811012894674</v>
      </c>
      <c r="DW52" s="38">
        <v>0</v>
      </c>
      <c r="DX52" s="38">
        <f t="shared" si="7"/>
        <v>42785.48751029178</v>
      </c>
      <c r="DY52" s="38">
        <v>153721.92110711263</v>
      </c>
      <c r="DZ52" s="38">
        <v>0</v>
      </c>
      <c r="EA52" s="38">
        <f>SUM(DY52:DZ52)</f>
        <v>153721.92110711263</v>
      </c>
      <c r="EB52" s="38">
        <v>647949.1402316105</v>
      </c>
      <c r="EC52" s="38">
        <v>7260.719745927893</v>
      </c>
      <c r="ED52" s="38">
        <f>SUM(EB52:EC52)</f>
        <v>655209.8599775383</v>
      </c>
      <c r="EE52" s="38">
        <v>0</v>
      </c>
      <c r="EF52" s="38">
        <v>0</v>
      </c>
      <c r="EG52" s="38">
        <f>SUM(ED52:EF52)</f>
        <v>655209.8599775383</v>
      </c>
      <c r="EH52" s="38">
        <v>0</v>
      </c>
      <c r="EI52" s="38">
        <v>17067.764105993894</v>
      </c>
      <c r="EJ52" s="38">
        <f>SUM(EH52:EI52)</f>
        <v>17067.764105993894</v>
      </c>
      <c r="EK52" s="38">
        <f t="shared" si="8"/>
        <v>825999.5451906449</v>
      </c>
      <c r="EL52" s="38">
        <f t="shared" si="9"/>
        <v>868785.0327009367</v>
      </c>
      <c r="EM52" s="38">
        <v>0</v>
      </c>
      <c r="EN52" s="39">
        <f t="shared" si="6"/>
        <v>868785.0327009367</v>
      </c>
    </row>
    <row r="53" spans="1:144" ht="12.75" customHeight="1">
      <c r="A53" s="31">
        <v>45</v>
      </c>
      <c r="B53" s="6" t="s">
        <v>385</v>
      </c>
      <c r="C53" s="4" t="s">
        <v>386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88.07211631231078</v>
      </c>
      <c r="Z53" s="38">
        <v>0</v>
      </c>
      <c r="AA53" s="38">
        <v>0</v>
      </c>
      <c r="AB53" s="38">
        <v>0</v>
      </c>
      <c r="AC53" s="38">
        <v>348.34149865493475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8">
        <v>0</v>
      </c>
      <c r="BS53" s="38">
        <v>0</v>
      </c>
      <c r="BT53" s="38">
        <v>0</v>
      </c>
      <c r="BU53" s="38">
        <v>0</v>
      </c>
      <c r="BV53" s="38">
        <v>0</v>
      </c>
      <c r="BW53" s="38">
        <v>0</v>
      </c>
      <c r="BX53" s="38">
        <v>0</v>
      </c>
      <c r="BY53" s="38">
        <v>0</v>
      </c>
      <c r="BZ53" s="38">
        <v>0</v>
      </c>
      <c r="CA53" s="38">
        <v>0</v>
      </c>
      <c r="CB53" s="38">
        <v>0</v>
      </c>
      <c r="CC53" s="38">
        <v>0</v>
      </c>
      <c r="CD53" s="38">
        <v>0</v>
      </c>
      <c r="CE53" s="38">
        <v>0</v>
      </c>
      <c r="CF53" s="38">
        <v>0</v>
      </c>
      <c r="CG53" s="38">
        <v>0</v>
      </c>
      <c r="CH53" s="38">
        <v>0</v>
      </c>
      <c r="CI53" s="38">
        <v>0</v>
      </c>
      <c r="CJ53" s="38">
        <v>0</v>
      </c>
      <c r="CK53" s="38">
        <v>0</v>
      </c>
      <c r="CL53" s="38">
        <v>0</v>
      </c>
      <c r="CM53" s="38">
        <v>0</v>
      </c>
      <c r="CN53" s="38">
        <v>0</v>
      </c>
      <c r="CO53" s="38">
        <v>0</v>
      </c>
      <c r="CP53" s="38">
        <v>0</v>
      </c>
      <c r="CQ53" s="38">
        <v>0</v>
      </c>
      <c r="CR53" s="38">
        <v>0</v>
      </c>
      <c r="CS53" s="38">
        <v>0</v>
      </c>
      <c r="CT53" s="38">
        <v>0</v>
      </c>
      <c r="CU53" s="38">
        <v>0</v>
      </c>
      <c r="CV53" s="38">
        <v>0</v>
      </c>
      <c r="CW53" s="38">
        <v>0</v>
      </c>
      <c r="CX53" s="38">
        <v>3814.1169460515293</v>
      </c>
      <c r="CY53" s="38">
        <v>127586.11013090213</v>
      </c>
      <c r="CZ53" s="38">
        <v>0</v>
      </c>
      <c r="DA53" s="38">
        <v>0</v>
      </c>
      <c r="DB53" s="38">
        <v>0</v>
      </c>
      <c r="DC53" s="38">
        <v>0</v>
      </c>
      <c r="DD53" s="38">
        <v>0</v>
      </c>
      <c r="DE53" s="38">
        <v>0</v>
      </c>
      <c r="DF53" s="38">
        <v>0</v>
      </c>
      <c r="DG53" s="38">
        <v>0</v>
      </c>
      <c r="DH53" s="38">
        <v>0</v>
      </c>
      <c r="DI53" s="38">
        <v>0</v>
      </c>
      <c r="DJ53" s="38">
        <v>0</v>
      </c>
      <c r="DK53" s="38">
        <v>0</v>
      </c>
      <c r="DL53" s="38">
        <v>27.001269302725298</v>
      </c>
      <c r="DM53" s="38">
        <v>310.5631528515194</v>
      </c>
      <c r="DN53" s="38">
        <v>657.33735708389</v>
      </c>
      <c r="DO53" s="38">
        <v>94.2942695113948</v>
      </c>
      <c r="DP53" s="38">
        <v>542.993531187586</v>
      </c>
      <c r="DQ53" s="38">
        <v>0</v>
      </c>
      <c r="DR53" s="38">
        <v>281.91170616012306</v>
      </c>
      <c r="DS53" s="38">
        <v>0</v>
      </c>
      <c r="DT53" s="38">
        <v>0</v>
      </c>
      <c r="DU53" s="38">
        <v>0.001</v>
      </c>
      <c r="DV53" s="38">
        <v>0.035955087707931925</v>
      </c>
      <c r="DW53" s="38">
        <v>0</v>
      </c>
      <c r="DX53" s="38">
        <f t="shared" si="7"/>
        <v>133750.77893310584</v>
      </c>
      <c r="DY53" s="38">
        <v>17996.692879307604</v>
      </c>
      <c r="DZ53" s="38">
        <v>0</v>
      </c>
      <c r="EA53" s="38">
        <f>SUM(DY53:DZ53)</f>
        <v>17996.692879307604</v>
      </c>
      <c r="EB53" s="38">
        <v>876186.5379999913</v>
      </c>
      <c r="EC53" s="38">
        <v>15480.202100587094</v>
      </c>
      <c r="ED53" s="38">
        <f>SUM(EB53:EC53)</f>
        <v>891666.7401005784</v>
      </c>
      <c r="EE53" s="38">
        <v>0</v>
      </c>
      <c r="EF53" s="38">
        <v>0</v>
      </c>
      <c r="EG53" s="38">
        <f>SUM(ED53:EF53)</f>
        <v>891666.7401005784</v>
      </c>
      <c r="EH53" s="38">
        <v>0</v>
      </c>
      <c r="EI53" s="38">
        <v>17154.19036038468</v>
      </c>
      <c r="EJ53" s="38">
        <f>SUM(EH53:EI53)</f>
        <v>17154.19036038468</v>
      </c>
      <c r="EK53" s="38">
        <f t="shared" si="8"/>
        <v>926817.6233402706</v>
      </c>
      <c r="EL53" s="38">
        <f t="shared" si="9"/>
        <v>1060568.4022733765</v>
      </c>
      <c r="EM53" s="38">
        <v>0</v>
      </c>
      <c r="EN53" s="39">
        <f t="shared" si="6"/>
        <v>1060568.4022733765</v>
      </c>
    </row>
    <row r="54" spans="1:144" ht="12.75" customHeight="1">
      <c r="A54" s="31">
        <v>46</v>
      </c>
      <c r="B54" s="6" t="s">
        <v>387</v>
      </c>
      <c r="C54" s="4" t="s">
        <v>388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242.04369974457273</v>
      </c>
      <c r="T54" s="38">
        <v>0</v>
      </c>
      <c r="U54" s="38">
        <v>1343.9532456629404</v>
      </c>
      <c r="V54" s="38">
        <v>75903.99267718094</v>
      </c>
      <c r="W54" s="38">
        <v>10376.922993431202</v>
      </c>
      <c r="X54" s="38">
        <v>515.5153479638507</v>
      </c>
      <c r="Y54" s="38">
        <v>144607.9415744769</v>
      </c>
      <c r="Z54" s="38">
        <v>1.432291862998971</v>
      </c>
      <c r="AA54" s="38">
        <v>4176.358336448975</v>
      </c>
      <c r="AB54" s="38">
        <v>2122.7874042798594</v>
      </c>
      <c r="AC54" s="38">
        <v>49223.87567628396</v>
      </c>
      <c r="AD54" s="38">
        <v>0</v>
      </c>
      <c r="AE54" s="38">
        <v>3469.157283211107</v>
      </c>
      <c r="AF54" s="38">
        <v>0</v>
      </c>
      <c r="AG54" s="38">
        <v>280751.0638342107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v>0</v>
      </c>
      <c r="BZ54" s="38">
        <v>0</v>
      </c>
      <c r="CA54" s="38"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8">
        <v>0</v>
      </c>
      <c r="CO54" s="38">
        <v>0</v>
      </c>
      <c r="CP54" s="38">
        <v>0</v>
      </c>
      <c r="CQ54" s="38">
        <v>0</v>
      </c>
      <c r="CR54" s="38">
        <v>0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14243.582938679261</v>
      </c>
      <c r="CY54" s="38">
        <v>291576.1014557008</v>
      </c>
      <c r="CZ54" s="38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8">
        <v>0</v>
      </c>
      <c r="DK54" s="38">
        <v>0</v>
      </c>
      <c r="DL54" s="38">
        <v>11617.720468023575</v>
      </c>
      <c r="DM54" s="38">
        <v>468.2855936057845</v>
      </c>
      <c r="DN54" s="38">
        <v>1208.9186537530948</v>
      </c>
      <c r="DO54" s="38">
        <v>342.006129788541</v>
      </c>
      <c r="DP54" s="38">
        <v>1957.1029316419688</v>
      </c>
      <c r="DQ54" s="38">
        <v>0</v>
      </c>
      <c r="DR54" s="38">
        <v>4139.21225478492</v>
      </c>
      <c r="DS54" s="38">
        <v>0</v>
      </c>
      <c r="DT54" s="38">
        <v>0</v>
      </c>
      <c r="DU54" s="38">
        <v>0.36170020520623086</v>
      </c>
      <c r="DV54" s="38">
        <v>14.582068160400581</v>
      </c>
      <c r="DW54" s="38">
        <v>0</v>
      </c>
      <c r="DX54" s="38">
        <f t="shared" si="7"/>
        <v>898302.9185591018</v>
      </c>
      <c r="DY54" s="38">
        <v>147674.04584005952</v>
      </c>
      <c r="DZ54" s="38">
        <v>0</v>
      </c>
      <c r="EA54" s="38">
        <f>SUM(DY54:DZ54)</f>
        <v>147674.04584005952</v>
      </c>
      <c r="EB54" s="38">
        <v>946453.4969775588</v>
      </c>
      <c r="EC54" s="38">
        <v>10865.57967500717</v>
      </c>
      <c r="ED54" s="38">
        <f>SUM(EB54:EC54)</f>
        <v>957319.076652566</v>
      </c>
      <c r="EE54" s="38">
        <v>0</v>
      </c>
      <c r="EF54" s="38">
        <v>0</v>
      </c>
      <c r="EG54" s="38">
        <f>SUM(ED54:EF54)</f>
        <v>957319.076652566</v>
      </c>
      <c r="EH54" s="38">
        <v>0</v>
      </c>
      <c r="EI54" s="38">
        <v>1710.7137770742513</v>
      </c>
      <c r="EJ54" s="38">
        <f>SUM(EH54:EI54)</f>
        <v>1710.7137770742513</v>
      </c>
      <c r="EK54" s="38">
        <f t="shared" si="8"/>
        <v>1106703.8362696997</v>
      </c>
      <c r="EL54" s="38">
        <f t="shared" si="9"/>
        <v>2005006.7548288014</v>
      </c>
      <c r="EM54" s="38">
        <v>0</v>
      </c>
      <c r="EN54" s="39">
        <f t="shared" si="6"/>
        <v>2005006.7548288014</v>
      </c>
    </row>
    <row r="55" spans="1:144" ht="12.75" customHeight="1">
      <c r="A55" s="31">
        <v>47</v>
      </c>
      <c r="B55" s="6" t="s">
        <v>389</v>
      </c>
      <c r="C55" s="4" t="s">
        <v>390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3.275385873796737</v>
      </c>
      <c r="U55" s="38">
        <v>0</v>
      </c>
      <c r="V55" s="38">
        <v>3.2402618484231125</v>
      </c>
      <c r="W55" s="38">
        <v>0</v>
      </c>
      <c r="X55" s="38">
        <v>0</v>
      </c>
      <c r="Y55" s="38">
        <v>5666.448449117104</v>
      </c>
      <c r="Z55" s="38">
        <v>0</v>
      </c>
      <c r="AA55" s="38">
        <v>10798.096563575817</v>
      </c>
      <c r="AB55" s="38">
        <v>0</v>
      </c>
      <c r="AC55" s="38">
        <v>3678.1492157816865</v>
      </c>
      <c r="AD55" s="38">
        <v>19716.88214719447</v>
      </c>
      <c r="AE55" s="38">
        <v>37.90478504213493</v>
      </c>
      <c r="AF55" s="38">
        <v>0</v>
      </c>
      <c r="AG55" s="38">
        <v>1244.0328511653706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28.58735800482779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2863.862539217769</v>
      </c>
      <c r="BA55" s="38">
        <v>1126.7154667457694</v>
      </c>
      <c r="BB55" s="38">
        <v>113.10604483002933</v>
      </c>
      <c r="BC55" s="38">
        <v>0</v>
      </c>
      <c r="BD55" s="38">
        <v>664.1662276797047</v>
      </c>
      <c r="BE55" s="38">
        <v>7993.936020776728</v>
      </c>
      <c r="BF55" s="38">
        <v>666.2876941908646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8">
        <v>0</v>
      </c>
      <c r="BS55" s="38">
        <v>0</v>
      </c>
      <c r="BT55" s="38">
        <v>15.523803235564017</v>
      </c>
      <c r="BU55" s="38">
        <v>0</v>
      </c>
      <c r="BV55" s="38">
        <v>0</v>
      </c>
      <c r="BW55" s="38">
        <v>0</v>
      </c>
      <c r="BX55" s="38">
        <v>355.898654733371</v>
      </c>
      <c r="BY55" s="38">
        <v>0</v>
      </c>
      <c r="BZ55" s="38">
        <v>0</v>
      </c>
      <c r="CA55" s="38">
        <v>0</v>
      </c>
      <c r="CB55" s="38">
        <v>0</v>
      </c>
      <c r="CC55" s="38">
        <v>0</v>
      </c>
      <c r="CD55" s="38">
        <v>0</v>
      </c>
      <c r="CE55" s="38">
        <v>0</v>
      </c>
      <c r="CF55" s="38">
        <v>0</v>
      </c>
      <c r="CG55" s="38">
        <v>0</v>
      </c>
      <c r="CH55" s="38">
        <v>0</v>
      </c>
      <c r="CI55" s="38">
        <v>0</v>
      </c>
      <c r="CJ55" s="38">
        <v>0</v>
      </c>
      <c r="CK55" s="38">
        <v>0</v>
      </c>
      <c r="CL55" s="38">
        <v>0</v>
      </c>
      <c r="CM55" s="38">
        <v>0</v>
      </c>
      <c r="CN55" s="38">
        <v>0</v>
      </c>
      <c r="CO55" s="38">
        <v>0</v>
      </c>
      <c r="CP55" s="38">
        <v>0</v>
      </c>
      <c r="CQ55" s="38">
        <v>3.6029244611764097</v>
      </c>
      <c r="CR55" s="38">
        <v>0</v>
      </c>
      <c r="CS55" s="38">
        <v>0</v>
      </c>
      <c r="CT55" s="38">
        <v>0</v>
      </c>
      <c r="CU55" s="38">
        <v>0</v>
      </c>
      <c r="CV55" s="38">
        <v>0</v>
      </c>
      <c r="CW55" s="38">
        <v>0</v>
      </c>
      <c r="CX55" s="38">
        <v>0</v>
      </c>
      <c r="CY55" s="38">
        <v>21040.195430118245</v>
      </c>
      <c r="CZ55" s="38">
        <v>0</v>
      </c>
      <c r="DA55" s="38">
        <v>0</v>
      </c>
      <c r="DB55" s="38">
        <v>0</v>
      </c>
      <c r="DC55" s="38">
        <v>0</v>
      </c>
      <c r="DD55" s="38">
        <v>0</v>
      </c>
      <c r="DE55" s="38">
        <v>0</v>
      </c>
      <c r="DF55" s="38">
        <v>0</v>
      </c>
      <c r="DG55" s="38">
        <v>0</v>
      </c>
      <c r="DH55" s="38">
        <v>0</v>
      </c>
      <c r="DI55" s="38">
        <v>0</v>
      </c>
      <c r="DJ55" s="38">
        <v>0</v>
      </c>
      <c r="DK55" s="38">
        <v>0</v>
      </c>
      <c r="DL55" s="38">
        <v>0</v>
      </c>
      <c r="DM55" s="38">
        <v>0</v>
      </c>
      <c r="DN55" s="38">
        <v>0</v>
      </c>
      <c r="DO55" s="38">
        <v>0</v>
      </c>
      <c r="DP55" s="38">
        <v>0</v>
      </c>
      <c r="DQ55" s="38">
        <v>0</v>
      </c>
      <c r="DR55" s="38">
        <v>0</v>
      </c>
      <c r="DS55" s="38">
        <v>0</v>
      </c>
      <c r="DT55" s="38">
        <v>0</v>
      </c>
      <c r="DU55" s="38">
        <v>0</v>
      </c>
      <c r="DV55" s="38">
        <v>0</v>
      </c>
      <c r="DW55" s="38">
        <v>0</v>
      </c>
      <c r="DX55" s="38">
        <f t="shared" si="7"/>
        <v>76019.91182359285</v>
      </c>
      <c r="DY55" s="38">
        <v>33692.91270974149</v>
      </c>
      <c r="DZ55" s="38">
        <v>0</v>
      </c>
      <c r="EA55" s="38">
        <f>SUM(DY55:DZ55)</f>
        <v>33692.91270974149</v>
      </c>
      <c r="EB55" s="38">
        <v>74331.72530125025</v>
      </c>
      <c r="EC55" s="38">
        <v>2824.6339622902865</v>
      </c>
      <c r="ED55" s="38">
        <f>SUM(EB55:EC55)</f>
        <v>77156.35926354054</v>
      </c>
      <c r="EE55" s="38">
        <v>0</v>
      </c>
      <c r="EF55" s="38">
        <v>0</v>
      </c>
      <c r="EG55" s="38">
        <f>SUM(ED55:EF55)</f>
        <v>77156.35926354054</v>
      </c>
      <c r="EH55" s="38">
        <v>0</v>
      </c>
      <c r="EI55" s="38">
        <v>8733.102025006658</v>
      </c>
      <c r="EJ55" s="38">
        <f>SUM(EH55:EI55)</f>
        <v>8733.102025006658</v>
      </c>
      <c r="EK55" s="38">
        <f t="shared" si="8"/>
        <v>119582.37399828869</v>
      </c>
      <c r="EL55" s="38">
        <f t="shared" si="9"/>
        <v>195602.28582188155</v>
      </c>
      <c r="EM55" s="38">
        <v>0</v>
      </c>
      <c r="EN55" s="39">
        <f t="shared" si="6"/>
        <v>195602.28582188155</v>
      </c>
    </row>
    <row r="56" spans="1:144" ht="12.75" customHeight="1">
      <c r="A56" s="31">
        <v>48</v>
      </c>
      <c r="B56" s="6" t="s">
        <v>391</v>
      </c>
      <c r="C56" s="4" t="s">
        <v>392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10.549015580891579</v>
      </c>
      <c r="T56" s="38">
        <v>20275.31916229971</v>
      </c>
      <c r="U56" s="38">
        <v>2205.035859913711</v>
      </c>
      <c r="V56" s="38">
        <v>0</v>
      </c>
      <c r="W56" s="38">
        <v>0</v>
      </c>
      <c r="X56" s="38">
        <v>0</v>
      </c>
      <c r="Y56" s="38">
        <v>9.05338565460192</v>
      </c>
      <c r="Z56" s="38">
        <v>0</v>
      </c>
      <c r="AA56" s="38">
        <v>0</v>
      </c>
      <c r="AB56" s="38">
        <v>0</v>
      </c>
      <c r="AC56" s="38">
        <v>228.48707907445709</v>
      </c>
      <c r="AD56" s="38">
        <v>1805.445083166608</v>
      </c>
      <c r="AE56" s="38">
        <v>316090.942646167</v>
      </c>
      <c r="AF56" s="38">
        <v>0</v>
      </c>
      <c r="AG56" s="38">
        <v>10667.276743820687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596.7988794694157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38">
        <v>0</v>
      </c>
      <c r="BO56" s="38">
        <v>0</v>
      </c>
      <c r="BP56" s="38">
        <v>0</v>
      </c>
      <c r="BQ56" s="38">
        <v>0</v>
      </c>
      <c r="BR56" s="38">
        <v>0</v>
      </c>
      <c r="BS56" s="38">
        <v>0</v>
      </c>
      <c r="BT56" s="38">
        <v>0</v>
      </c>
      <c r="BU56" s="38">
        <v>0</v>
      </c>
      <c r="BV56" s="38">
        <v>0</v>
      </c>
      <c r="BW56" s="38">
        <v>0</v>
      </c>
      <c r="BX56" s="38">
        <v>0</v>
      </c>
      <c r="BY56" s="38">
        <v>0</v>
      </c>
      <c r="BZ56" s="38">
        <v>0</v>
      </c>
      <c r="CA56" s="38">
        <v>0</v>
      </c>
      <c r="CB56" s="38">
        <v>0</v>
      </c>
      <c r="CC56" s="38">
        <v>0</v>
      </c>
      <c r="CD56" s="38">
        <v>0</v>
      </c>
      <c r="CE56" s="38">
        <v>0</v>
      </c>
      <c r="CF56" s="38">
        <v>0</v>
      </c>
      <c r="CG56" s="38">
        <v>0</v>
      </c>
      <c r="CH56" s="38">
        <v>0</v>
      </c>
      <c r="CI56" s="38">
        <v>0</v>
      </c>
      <c r="CJ56" s="38">
        <v>0</v>
      </c>
      <c r="CK56" s="38">
        <v>0</v>
      </c>
      <c r="CL56" s="38">
        <v>0</v>
      </c>
      <c r="CM56" s="38">
        <v>0</v>
      </c>
      <c r="CN56" s="38">
        <v>0</v>
      </c>
      <c r="CO56" s="38">
        <v>0</v>
      </c>
      <c r="CP56" s="38">
        <v>0</v>
      </c>
      <c r="CQ56" s="38">
        <v>0</v>
      </c>
      <c r="CR56" s="38">
        <v>0</v>
      </c>
      <c r="CS56" s="38">
        <v>0</v>
      </c>
      <c r="CT56" s="38">
        <v>0</v>
      </c>
      <c r="CU56" s="38">
        <v>0</v>
      </c>
      <c r="CV56" s="38">
        <v>0</v>
      </c>
      <c r="CW56" s="38">
        <v>0</v>
      </c>
      <c r="CX56" s="38">
        <v>13218.134504705728</v>
      </c>
      <c r="CY56" s="38">
        <v>358653.06909210596</v>
      </c>
      <c r="CZ56" s="38">
        <v>0</v>
      </c>
      <c r="DA56" s="38">
        <v>0</v>
      </c>
      <c r="DB56" s="38">
        <v>0</v>
      </c>
      <c r="DC56" s="38">
        <v>0</v>
      </c>
      <c r="DD56" s="38">
        <v>0</v>
      </c>
      <c r="DE56" s="38">
        <v>0</v>
      </c>
      <c r="DF56" s="38">
        <v>0</v>
      </c>
      <c r="DG56" s="38">
        <v>0</v>
      </c>
      <c r="DH56" s="38">
        <v>0</v>
      </c>
      <c r="DI56" s="38">
        <v>0</v>
      </c>
      <c r="DJ56" s="38">
        <v>0</v>
      </c>
      <c r="DK56" s="38">
        <v>0</v>
      </c>
      <c r="DL56" s="38">
        <v>391.88633297178075</v>
      </c>
      <c r="DM56" s="38">
        <v>0</v>
      </c>
      <c r="DN56" s="38">
        <v>0</v>
      </c>
      <c r="DO56" s="38">
        <v>13.548149335872768</v>
      </c>
      <c r="DP56" s="38">
        <v>78.38304136549712</v>
      </c>
      <c r="DQ56" s="38">
        <v>0</v>
      </c>
      <c r="DR56" s="38">
        <v>0</v>
      </c>
      <c r="DS56" s="38">
        <v>0</v>
      </c>
      <c r="DT56" s="38">
        <v>0</v>
      </c>
      <c r="DU56" s="38">
        <v>0.012785607748432622</v>
      </c>
      <c r="DV56" s="38">
        <v>0.5142083109452764</v>
      </c>
      <c r="DW56" s="38">
        <v>0</v>
      </c>
      <c r="DX56" s="38">
        <f t="shared" si="7"/>
        <v>724244.4559695506</v>
      </c>
      <c r="DY56" s="38">
        <v>139673.15542601768</v>
      </c>
      <c r="DZ56" s="38">
        <v>0</v>
      </c>
      <c r="EA56" s="38">
        <f>SUM(DY56:DZ56)</f>
        <v>139673.15542601768</v>
      </c>
      <c r="EB56" s="38">
        <v>1270959.3850328778</v>
      </c>
      <c r="EC56" s="38">
        <v>9132.324377868123</v>
      </c>
      <c r="ED56" s="38">
        <f>SUM(EB56:EC56)</f>
        <v>1280091.7094107459</v>
      </c>
      <c r="EE56" s="38">
        <v>0</v>
      </c>
      <c r="EF56" s="38">
        <v>0</v>
      </c>
      <c r="EG56" s="38">
        <f>SUM(ED56:EF56)</f>
        <v>1280091.7094107459</v>
      </c>
      <c r="EH56" s="38">
        <v>0</v>
      </c>
      <c r="EI56" s="38">
        <v>57418.4124869479</v>
      </c>
      <c r="EJ56" s="38">
        <f>SUM(EH56:EI56)</f>
        <v>57418.4124869479</v>
      </c>
      <c r="EK56" s="38">
        <f t="shared" si="8"/>
        <v>1477183.2773237114</v>
      </c>
      <c r="EL56" s="38">
        <f t="shared" si="9"/>
        <v>2201427.7332932623</v>
      </c>
      <c r="EM56" s="38">
        <v>0</v>
      </c>
      <c r="EN56" s="39">
        <f t="shared" si="6"/>
        <v>2201427.7332932623</v>
      </c>
    </row>
    <row r="57" spans="1:144" ht="12.75" customHeight="1">
      <c r="A57" s="31">
        <v>49</v>
      </c>
      <c r="B57" s="6" t="s">
        <v>393</v>
      </c>
      <c r="C57" s="4" t="s">
        <v>394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74.18003938612144</v>
      </c>
      <c r="Z57" s="38">
        <v>0</v>
      </c>
      <c r="AA57" s="38">
        <v>0</v>
      </c>
      <c r="AB57" s="38">
        <v>0</v>
      </c>
      <c r="AC57" s="38">
        <v>412.4045862471838</v>
      </c>
      <c r="AD57" s="38">
        <v>0</v>
      </c>
      <c r="AE57" s="38">
        <v>0</v>
      </c>
      <c r="AF57" s="38">
        <v>42608.52066421573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38">
        <v>0</v>
      </c>
      <c r="BO57" s="38">
        <v>0</v>
      </c>
      <c r="BP57" s="38">
        <v>0</v>
      </c>
      <c r="BQ57" s="38">
        <v>0</v>
      </c>
      <c r="BR57" s="38">
        <v>0</v>
      </c>
      <c r="BS57" s="38">
        <v>0</v>
      </c>
      <c r="BT57" s="38">
        <v>0</v>
      </c>
      <c r="BU57" s="38">
        <v>0</v>
      </c>
      <c r="BV57" s="38">
        <v>0</v>
      </c>
      <c r="BW57" s="38">
        <v>0</v>
      </c>
      <c r="BX57" s="38">
        <v>0</v>
      </c>
      <c r="BY57" s="38">
        <v>0</v>
      </c>
      <c r="BZ57" s="38">
        <v>0</v>
      </c>
      <c r="CA57" s="38">
        <v>0</v>
      </c>
      <c r="CB57" s="38">
        <v>0</v>
      </c>
      <c r="CC57" s="38">
        <v>0</v>
      </c>
      <c r="CD57" s="38">
        <v>0</v>
      </c>
      <c r="CE57" s="38">
        <v>0</v>
      </c>
      <c r="CF57" s="38">
        <v>0</v>
      </c>
      <c r="CG57" s="38">
        <v>0</v>
      </c>
      <c r="CH57" s="38">
        <v>0</v>
      </c>
      <c r="CI57" s="38">
        <v>0</v>
      </c>
      <c r="CJ57" s="38">
        <v>0</v>
      </c>
      <c r="CK57" s="38">
        <v>0</v>
      </c>
      <c r="CL57" s="38">
        <v>0</v>
      </c>
      <c r="CM57" s="38">
        <v>0</v>
      </c>
      <c r="CN57" s="38">
        <v>0</v>
      </c>
      <c r="CO57" s="38">
        <v>0</v>
      </c>
      <c r="CP57" s="38">
        <v>0</v>
      </c>
      <c r="CQ57" s="38">
        <v>0</v>
      </c>
      <c r="CR57" s="38">
        <v>0</v>
      </c>
      <c r="CS57" s="38">
        <v>0</v>
      </c>
      <c r="CT57" s="38">
        <v>0</v>
      </c>
      <c r="CU57" s="38">
        <v>0</v>
      </c>
      <c r="CV57" s="38">
        <v>0</v>
      </c>
      <c r="CW57" s="38">
        <v>0</v>
      </c>
      <c r="CX57" s="38">
        <v>10575.317924085015</v>
      </c>
      <c r="CY57" s="38">
        <v>145029.3153948574</v>
      </c>
      <c r="CZ57" s="38">
        <v>0</v>
      </c>
      <c r="DA57" s="38">
        <v>0</v>
      </c>
      <c r="DB57" s="38">
        <v>0</v>
      </c>
      <c r="DC57" s="38">
        <v>0</v>
      </c>
      <c r="DD57" s="38">
        <v>0</v>
      </c>
      <c r="DE57" s="38">
        <v>0</v>
      </c>
      <c r="DF57" s="38">
        <v>0</v>
      </c>
      <c r="DG57" s="38">
        <v>0</v>
      </c>
      <c r="DH57" s="38">
        <v>0</v>
      </c>
      <c r="DI57" s="38">
        <v>0</v>
      </c>
      <c r="DJ57" s="38">
        <v>0</v>
      </c>
      <c r="DK57" s="38">
        <v>0</v>
      </c>
      <c r="DL57" s="38">
        <v>0</v>
      </c>
      <c r="DM57" s="38">
        <v>0</v>
      </c>
      <c r="DN57" s="38">
        <v>0</v>
      </c>
      <c r="DO57" s="38">
        <v>0</v>
      </c>
      <c r="DP57" s="38">
        <v>0</v>
      </c>
      <c r="DQ57" s="38">
        <v>0</v>
      </c>
      <c r="DR57" s="38">
        <v>0</v>
      </c>
      <c r="DS57" s="38">
        <v>0</v>
      </c>
      <c r="DT57" s="38">
        <v>0</v>
      </c>
      <c r="DU57" s="38">
        <v>0</v>
      </c>
      <c r="DV57" s="38">
        <v>0</v>
      </c>
      <c r="DW57" s="38">
        <v>0</v>
      </c>
      <c r="DX57" s="38">
        <f t="shared" si="7"/>
        <v>198699.73860879143</v>
      </c>
      <c r="DY57" s="38">
        <v>62451.87997903361</v>
      </c>
      <c r="DZ57" s="38">
        <v>0</v>
      </c>
      <c r="EA57" s="38">
        <f>SUM(DY57:DZ57)</f>
        <v>62451.87997903361</v>
      </c>
      <c r="EB57" s="38">
        <v>503074.6719444527</v>
      </c>
      <c r="EC57" s="38">
        <v>0</v>
      </c>
      <c r="ED57" s="38">
        <f>SUM(EB57:EC57)</f>
        <v>503074.6719444527</v>
      </c>
      <c r="EE57" s="38">
        <v>0</v>
      </c>
      <c r="EF57" s="38">
        <v>0</v>
      </c>
      <c r="EG57" s="38">
        <f>SUM(ED57:EF57)</f>
        <v>503074.6719444527</v>
      </c>
      <c r="EH57" s="38">
        <v>0</v>
      </c>
      <c r="EI57" s="38">
        <v>24133.74186782825</v>
      </c>
      <c r="EJ57" s="38">
        <f>SUM(EH57:EI57)</f>
        <v>24133.74186782825</v>
      </c>
      <c r="EK57" s="38">
        <f t="shared" si="8"/>
        <v>589660.2937913146</v>
      </c>
      <c r="EL57" s="38">
        <f t="shared" si="9"/>
        <v>788360.0324001061</v>
      </c>
      <c r="EM57" s="38">
        <v>0</v>
      </c>
      <c r="EN57" s="39">
        <f t="shared" si="6"/>
        <v>788360.0324001061</v>
      </c>
    </row>
    <row r="58" spans="1:144" ht="12.75" customHeight="1">
      <c r="A58" s="31">
        <v>50</v>
      </c>
      <c r="B58" s="6" t="s">
        <v>395</v>
      </c>
      <c r="C58" s="4" t="s">
        <v>396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28.967792413437014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144.83248629741314</v>
      </c>
      <c r="Z58" s="38">
        <v>0</v>
      </c>
      <c r="AA58" s="38">
        <v>0</v>
      </c>
      <c r="AB58" s="38">
        <v>0</v>
      </c>
      <c r="AC58" s="38">
        <v>280.32281010370053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8">
        <v>0</v>
      </c>
      <c r="BO58" s="38">
        <v>0</v>
      </c>
      <c r="BP58" s="38">
        <v>0</v>
      </c>
      <c r="BQ58" s="38">
        <v>0</v>
      </c>
      <c r="BR58" s="38">
        <v>0</v>
      </c>
      <c r="BS58" s="38">
        <v>0</v>
      </c>
      <c r="BT58" s="38">
        <v>0</v>
      </c>
      <c r="BU58" s="38">
        <v>0</v>
      </c>
      <c r="BV58" s="38">
        <v>0</v>
      </c>
      <c r="BW58" s="38">
        <v>0</v>
      </c>
      <c r="BX58" s="38">
        <v>0</v>
      </c>
      <c r="BY58" s="38">
        <v>0</v>
      </c>
      <c r="BZ58" s="38">
        <v>0</v>
      </c>
      <c r="CA58" s="38">
        <v>0</v>
      </c>
      <c r="CB58" s="38">
        <v>0</v>
      </c>
      <c r="CC58" s="38">
        <v>0</v>
      </c>
      <c r="CD58" s="38">
        <v>0</v>
      </c>
      <c r="CE58" s="38">
        <v>0</v>
      </c>
      <c r="CF58" s="38">
        <v>0</v>
      </c>
      <c r="CG58" s="38">
        <v>0</v>
      </c>
      <c r="CH58" s="38">
        <v>0</v>
      </c>
      <c r="CI58" s="38">
        <v>0</v>
      </c>
      <c r="CJ58" s="38">
        <v>0</v>
      </c>
      <c r="CK58" s="38">
        <v>0</v>
      </c>
      <c r="CL58" s="38">
        <v>0</v>
      </c>
      <c r="CM58" s="38">
        <v>0</v>
      </c>
      <c r="CN58" s="38">
        <v>0</v>
      </c>
      <c r="CO58" s="38">
        <v>0</v>
      </c>
      <c r="CP58" s="38">
        <v>0</v>
      </c>
      <c r="CQ58" s="38">
        <v>0</v>
      </c>
      <c r="CR58" s="38">
        <v>0</v>
      </c>
      <c r="CS58" s="38">
        <v>0</v>
      </c>
      <c r="CT58" s="38">
        <v>0</v>
      </c>
      <c r="CU58" s="38">
        <v>0</v>
      </c>
      <c r="CV58" s="38">
        <v>0</v>
      </c>
      <c r="CW58" s="38">
        <v>0</v>
      </c>
      <c r="CX58" s="38">
        <v>11528.193105687775</v>
      </c>
      <c r="CY58" s="38">
        <v>347986.4520305373</v>
      </c>
      <c r="CZ58" s="38">
        <v>0</v>
      </c>
      <c r="DA58" s="38">
        <v>0</v>
      </c>
      <c r="DB58" s="38">
        <v>0</v>
      </c>
      <c r="DC58" s="38">
        <v>0</v>
      </c>
      <c r="DD58" s="38">
        <v>0</v>
      </c>
      <c r="DE58" s="38">
        <v>0</v>
      </c>
      <c r="DF58" s="38">
        <v>0</v>
      </c>
      <c r="DG58" s="38">
        <v>0</v>
      </c>
      <c r="DH58" s="38">
        <v>0</v>
      </c>
      <c r="DI58" s="38">
        <v>0</v>
      </c>
      <c r="DJ58" s="38">
        <v>0</v>
      </c>
      <c r="DK58" s="38">
        <v>0</v>
      </c>
      <c r="DL58" s="38">
        <v>2392.637179071374</v>
      </c>
      <c r="DM58" s="38">
        <v>171.32744536559883</v>
      </c>
      <c r="DN58" s="38">
        <v>362.6313228200556</v>
      </c>
      <c r="DO58" s="38">
        <v>5.784595586967527</v>
      </c>
      <c r="DP58" s="38">
        <v>33.358581846419725</v>
      </c>
      <c r="DQ58" s="38">
        <v>0</v>
      </c>
      <c r="DR58" s="38">
        <v>8004.517119718575</v>
      </c>
      <c r="DS58" s="38">
        <v>0</v>
      </c>
      <c r="DT58" s="38">
        <v>0</v>
      </c>
      <c r="DU58" s="38">
        <v>0.07352756256645435</v>
      </c>
      <c r="DV58" s="38">
        <v>2.931022722117064</v>
      </c>
      <c r="DW58" s="38">
        <v>0</v>
      </c>
      <c r="DX58" s="38">
        <f t="shared" si="7"/>
        <v>370942.02901973325</v>
      </c>
      <c r="DY58" s="38">
        <v>20078.12956335885</v>
      </c>
      <c r="DZ58" s="38">
        <v>0</v>
      </c>
      <c r="EA58" s="38">
        <f>SUM(DY58:DZ58)</f>
        <v>20078.12956335885</v>
      </c>
      <c r="EB58" s="38">
        <v>2146549.706643451</v>
      </c>
      <c r="EC58" s="38">
        <v>24475.70043750836</v>
      </c>
      <c r="ED58" s="38">
        <f>SUM(EB58:EC58)</f>
        <v>2171025.4070809595</v>
      </c>
      <c r="EE58" s="38">
        <v>0</v>
      </c>
      <c r="EF58" s="38">
        <v>0</v>
      </c>
      <c r="EG58" s="38">
        <f>SUM(ED58:EF58)</f>
        <v>2171025.4070809595</v>
      </c>
      <c r="EH58" s="38">
        <v>0</v>
      </c>
      <c r="EI58" s="38">
        <v>55663.961278533505</v>
      </c>
      <c r="EJ58" s="38">
        <f>SUM(EH58:EI58)</f>
        <v>55663.961278533505</v>
      </c>
      <c r="EK58" s="38">
        <f t="shared" si="8"/>
        <v>2246767.497922852</v>
      </c>
      <c r="EL58" s="38">
        <f t="shared" si="9"/>
        <v>2617709.5269425856</v>
      </c>
      <c r="EM58" s="38">
        <v>0</v>
      </c>
      <c r="EN58" s="39">
        <f t="shared" si="6"/>
        <v>2617709.5269425856</v>
      </c>
    </row>
    <row r="59" spans="1:144" ht="12.75" customHeight="1">
      <c r="A59" s="31">
        <v>51</v>
      </c>
      <c r="B59" s="6" t="s">
        <v>397</v>
      </c>
      <c r="C59" s="4" t="s">
        <v>398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38449.986243621</v>
      </c>
      <c r="AI59" s="38">
        <v>0</v>
      </c>
      <c r="AJ59" s="38">
        <v>0</v>
      </c>
      <c r="AK59" s="38">
        <v>0</v>
      </c>
      <c r="AL59" s="38">
        <v>0</v>
      </c>
      <c r="AM59" s="38">
        <v>0</v>
      </c>
      <c r="AN59" s="38">
        <v>0</v>
      </c>
      <c r="AO59" s="38">
        <v>0</v>
      </c>
      <c r="AP59" s="38">
        <v>0</v>
      </c>
      <c r="AQ59" s="38">
        <v>0</v>
      </c>
      <c r="AR59" s="38">
        <v>0</v>
      </c>
      <c r="AS59" s="38">
        <v>0</v>
      </c>
      <c r="AT59" s="38">
        <v>0</v>
      </c>
      <c r="AU59" s="38">
        <v>0</v>
      </c>
      <c r="AV59" s="38">
        <v>0</v>
      </c>
      <c r="AW59" s="38">
        <v>0</v>
      </c>
      <c r="AX59" s="38">
        <v>0</v>
      </c>
      <c r="AY59" s="38">
        <v>0</v>
      </c>
      <c r="AZ59" s="38">
        <v>0</v>
      </c>
      <c r="BA59" s="38">
        <v>0</v>
      </c>
      <c r="BB59" s="38">
        <v>0</v>
      </c>
      <c r="BC59" s="38">
        <v>0</v>
      </c>
      <c r="BD59" s="38">
        <v>0</v>
      </c>
      <c r="BE59" s="38">
        <v>0</v>
      </c>
      <c r="BF59" s="38">
        <v>0</v>
      </c>
      <c r="BG59" s="38">
        <v>0</v>
      </c>
      <c r="BH59" s="38">
        <v>0</v>
      </c>
      <c r="BI59" s="38">
        <v>0</v>
      </c>
      <c r="BJ59" s="38">
        <v>0</v>
      </c>
      <c r="BK59" s="38">
        <v>0</v>
      </c>
      <c r="BL59" s="38">
        <v>0</v>
      </c>
      <c r="BM59" s="38">
        <v>0</v>
      </c>
      <c r="BN59" s="38">
        <v>0</v>
      </c>
      <c r="BO59" s="38">
        <v>0</v>
      </c>
      <c r="BP59" s="38">
        <v>0</v>
      </c>
      <c r="BQ59" s="38">
        <v>0</v>
      </c>
      <c r="BR59" s="38">
        <v>0</v>
      </c>
      <c r="BS59" s="38">
        <v>0</v>
      </c>
      <c r="BT59" s="38">
        <v>0</v>
      </c>
      <c r="BU59" s="38">
        <v>0</v>
      </c>
      <c r="BV59" s="38">
        <v>0</v>
      </c>
      <c r="BW59" s="38">
        <v>0</v>
      </c>
      <c r="BX59" s="38">
        <v>0</v>
      </c>
      <c r="BY59" s="38">
        <v>0</v>
      </c>
      <c r="BZ59" s="38">
        <v>0</v>
      </c>
      <c r="CA59" s="38">
        <v>0</v>
      </c>
      <c r="CB59" s="38">
        <v>0</v>
      </c>
      <c r="CC59" s="38">
        <v>0</v>
      </c>
      <c r="CD59" s="38">
        <v>0</v>
      </c>
      <c r="CE59" s="38">
        <v>0</v>
      </c>
      <c r="CF59" s="38">
        <v>0</v>
      </c>
      <c r="CG59" s="38">
        <v>0</v>
      </c>
      <c r="CH59" s="38">
        <v>0</v>
      </c>
      <c r="CI59" s="38">
        <v>0</v>
      </c>
      <c r="CJ59" s="38">
        <v>0</v>
      </c>
      <c r="CK59" s="38">
        <v>0</v>
      </c>
      <c r="CL59" s="38">
        <v>0</v>
      </c>
      <c r="CM59" s="38">
        <v>0</v>
      </c>
      <c r="CN59" s="38">
        <v>0</v>
      </c>
      <c r="CO59" s="38">
        <v>0</v>
      </c>
      <c r="CP59" s="38">
        <v>0</v>
      </c>
      <c r="CQ59" s="38">
        <v>0</v>
      </c>
      <c r="CR59" s="38">
        <v>0</v>
      </c>
      <c r="CS59" s="38">
        <v>0</v>
      </c>
      <c r="CT59" s="38">
        <v>0</v>
      </c>
      <c r="CU59" s="38">
        <v>0</v>
      </c>
      <c r="CV59" s="38">
        <v>0</v>
      </c>
      <c r="CW59" s="38">
        <v>0</v>
      </c>
      <c r="CX59" s="38">
        <v>0</v>
      </c>
      <c r="CY59" s="38">
        <v>0</v>
      </c>
      <c r="CZ59" s="38">
        <v>0</v>
      </c>
      <c r="DA59" s="38">
        <v>0</v>
      </c>
      <c r="DB59" s="38">
        <v>0</v>
      </c>
      <c r="DC59" s="38">
        <v>0</v>
      </c>
      <c r="DD59" s="38">
        <v>0</v>
      </c>
      <c r="DE59" s="38">
        <v>0</v>
      </c>
      <c r="DF59" s="38">
        <v>0</v>
      </c>
      <c r="DG59" s="38">
        <v>0</v>
      </c>
      <c r="DH59" s="38">
        <v>0</v>
      </c>
      <c r="DI59" s="38">
        <v>0</v>
      </c>
      <c r="DJ59" s="38">
        <v>0</v>
      </c>
      <c r="DK59" s="38">
        <v>0</v>
      </c>
      <c r="DL59" s="38">
        <v>0</v>
      </c>
      <c r="DM59" s="38">
        <v>0</v>
      </c>
      <c r="DN59" s="38">
        <v>0</v>
      </c>
      <c r="DO59" s="38">
        <v>0</v>
      </c>
      <c r="DP59" s="38">
        <v>0</v>
      </c>
      <c r="DQ59" s="38">
        <v>0</v>
      </c>
      <c r="DR59" s="38">
        <v>0</v>
      </c>
      <c r="DS59" s="38">
        <v>0</v>
      </c>
      <c r="DT59" s="38">
        <v>0</v>
      </c>
      <c r="DU59" s="38">
        <v>0</v>
      </c>
      <c r="DV59" s="38">
        <v>0</v>
      </c>
      <c r="DW59" s="38">
        <v>0</v>
      </c>
      <c r="DX59" s="38">
        <f t="shared" si="7"/>
        <v>38449.986243621</v>
      </c>
      <c r="DY59" s="38">
        <v>204971.1178133413</v>
      </c>
      <c r="DZ59" s="38">
        <v>0</v>
      </c>
      <c r="EA59" s="38">
        <f>SUM(DY59:DZ59)</f>
        <v>204971.1178133413</v>
      </c>
      <c r="EB59" s="38">
        <v>672066.662394966</v>
      </c>
      <c r="EC59" s="38">
        <v>0</v>
      </c>
      <c r="ED59" s="38">
        <f>SUM(EB59:EC59)</f>
        <v>672066.662394966</v>
      </c>
      <c r="EE59" s="38">
        <v>0</v>
      </c>
      <c r="EF59" s="38">
        <v>0</v>
      </c>
      <c r="EG59" s="38">
        <f>SUM(ED59:EF59)</f>
        <v>672066.662394966</v>
      </c>
      <c r="EH59" s="38">
        <v>0</v>
      </c>
      <c r="EI59" s="38">
        <v>41079.03175568739</v>
      </c>
      <c r="EJ59" s="38">
        <f>SUM(EH59:EI59)</f>
        <v>41079.03175568739</v>
      </c>
      <c r="EK59" s="38">
        <f t="shared" si="8"/>
        <v>918116.8119639948</v>
      </c>
      <c r="EL59" s="38">
        <f t="shared" si="9"/>
        <v>956566.7982076157</v>
      </c>
      <c r="EM59" s="38">
        <v>0</v>
      </c>
      <c r="EN59" s="39">
        <f t="shared" si="6"/>
        <v>956566.7982076157</v>
      </c>
    </row>
    <row r="60" spans="1:144" ht="12.75" customHeight="1">
      <c r="A60" s="31">
        <v>52</v>
      </c>
      <c r="B60" s="6" t="s">
        <v>399</v>
      </c>
      <c r="C60" s="4" t="s">
        <v>400</v>
      </c>
      <c r="D60" s="38">
        <v>0</v>
      </c>
      <c r="E60" s="38">
        <v>0.1946879589977745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0.25063205457805404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  <c r="V60" s="38">
        <v>0</v>
      </c>
      <c r="W60" s="38">
        <v>0</v>
      </c>
      <c r="X60" s="38">
        <v>0</v>
      </c>
      <c r="Y60" s="38">
        <v>0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101759.44289211956</v>
      </c>
      <c r="AJ60" s="38">
        <v>0</v>
      </c>
      <c r="AK60" s="38">
        <v>4713.519843670236</v>
      </c>
      <c r="AL60" s="38">
        <v>3763.3125470741898</v>
      </c>
      <c r="AM60" s="38">
        <v>0</v>
      </c>
      <c r="AN60" s="38">
        <v>0</v>
      </c>
      <c r="AO60" s="38">
        <v>0</v>
      </c>
      <c r="AP60" s="38">
        <v>0</v>
      </c>
      <c r="AQ60" s="38">
        <v>0</v>
      </c>
      <c r="AR60" s="38">
        <v>0</v>
      </c>
      <c r="AS60" s="38">
        <v>0</v>
      </c>
      <c r="AT60" s="38">
        <v>0</v>
      </c>
      <c r="AU60" s="38">
        <v>0</v>
      </c>
      <c r="AV60" s="38">
        <v>0</v>
      </c>
      <c r="AW60" s="38">
        <v>0</v>
      </c>
      <c r="AX60" s="38">
        <v>0</v>
      </c>
      <c r="AY60" s="38">
        <v>0</v>
      </c>
      <c r="AZ60" s="38">
        <v>0</v>
      </c>
      <c r="BA60" s="38">
        <v>0</v>
      </c>
      <c r="BB60" s="38">
        <v>8.16254890706189</v>
      </c>
      <c r="BC60" s="38">
        <v>0</v>
      </c>
      <c r="BD60" s="38">
        <v>0</v>
      </c>
      <c r="BE60" s="38">
        <v>0</v>
      </c>
      <c r="BF60" s="38">
        <v>0</v>
      </c>
      <c r="BG60" s="38">
        <v>0</v>
      </c>
      <c r="BH60" s="38">
        <v>0</v>
      </c>
      <c r="BI60" s="38">
        <v>0</v>
      </c>
      <c r="BJ60" s="38">
        <v>0</v>
      </c>
      <c r="BK60" s="38">
        <v>0</v>
      </c>
      <c r="BL60" s="38">
        <v>0</v>
      </c>
      <c r="BM60" s="38">
        <v>0</v>
      </c>
      <c r="BN60" s="38">
        <v>0</v>
      </c>
      <c r="BO60" s="38">
        <v>0</v>
      </c>
      <c r="BP60" s="38">
        <v>0</v>
      </c>
      <c r="BQ60" s="38">
        <v>0</v>
      </c>
      <c r="BR60" s="38">
        <v>0</v>
      </c>
      <c r="BS60" s="38">
        <v>0</v>
      </c>
      <c r="BT60" s="38">
        <v>0</v>
      </c>
      <c r="BU60" s="38">
        <v>0</v>
      </c>
      <c r="BV60" s="38">
        <v>0</v>
      </c>
      <c r="BW60" s="38">
        <v>0</v>
      </c>
      <c r="BX60" s="38">
        <v>0</v>
      </c>
      <c r="BY60" s="38">
        <v>0</v>
      </c>
      <c r="BZ60" s="38">
        <v>0</v>
      </c>
      <c r="CA60" s="38">
        <v>0</v>
      </c>
      <c r="CB60" s="38">
        <v>0</v>
      </c>
      <c r="CC60" s="38">
        <v>0</v>
      </c>
      <c r="CD60" s="38">
        <v>0</v>
      </c>
      <c r="CE60" s="38">
        <v>0</v>
      </c>
      <c r="CF60" s="38">
        <v>0</v>
      </c>
      <c r="CG60" s="38">
        <v>0</v>
      </c>
      <c r="CH60" s="38">
        <v>0</v>
      </c>
      <c r="CI60" s="38">
        <v>0</v>
      </c>
      <c r="CJ60" s="38">
        <v>0</v>
      </c>
      <c r="CK60" s="38">
        <v>0</v>
      </c>
      <c r="CL60" s="38">
        <v>0</v>
      </c>
      <c r="CM60" s="38">
        <v>0</v>
      </c>
      <c r="CN60" s="38">
        <v>0</v>
      </c>
      <c r="CO60" s="38">
        <v>0</v>
      </c>
      <c r="CP60" s="38">
        <v>0</v>
      </c>
      <c r="CQ60" s="38">
        <v>0</v>
      </c>
      <c r="CR60" s="38">
        <v>0</v>
      </c>
      <c r="CS60" s="38">
        <v>0</v>
      </c>
      <c r="CT60" s="38">
        <v>0</v>
      </c>
      <c r="CU60" s="38">
        <v>0</v>
      </c>
      <c r="CV60" s="38">
        <v>0</v>
      </c>
      <c r="CW60" s="38">
        <v>0</v>
      </c>
      <c r="CX60" s="38">
        <v>0</v>
      </c>
      <c r="CY60" s="38">
        <v>0</v>
      </c>
      <c r="CZ60" s="38">
        <v>0</v>
      </c>
      <c r="DA60" s="38">
        <v>0</v>
      </c>
      <c r="DB60" s="38">
        <v>0</v>
      </c>
      <c r="DC60" s="38">
        <v>0</v>
      </c>
      <c r="DD60" s="38">
        <v>0</v>
      </c>
      <c r="DE60" s="38">
        <v>0</v>
      </c>
      <c r="DF60" s="38">
        <v>0</v>
      </c>
      <c r="DG60" s="38">
        <v>0</v>
      </c>
      <c r="DH60" s="38">
        <v>0</v>
      </c>
      <c r="DI60" s="38">
        <v>0</v>
      </c>
      <c r="DJ60" s="38">
        <v>0</v>
      </c>
      <c r="DK60" s="38">
        <v>0</v>
      </c>
      <c r="DL60" s="38">
        <v>0</v>
      </c>
      <c r="DM60" s="38">
        <v>0</v>
      </c>
      <c r="DN60" s="38">
        <v>0</v>
      </c>
      <c r="DO60" s="38">
        <v>0</v>
      </c>
      <c r="DP60" s="38">
        <v>0</v>
      </c>
      <c r="DQ60" s="38">
        <v>0</v>
      </c>
      <c r="DR60" s="38">
        <v>0</v>
      </c>
      <c r="DS60" s="38">
        <v>0</v>
      </c>
      <c r="DT60" s="38">
        <v>0</v>
      </c>
      <c r="DU60" s="38">
        <v>0</v>
      </c>
      <c r="DV60" s="38">
        <v>0</v>
      </c>
      <c r="DW60" s="38">
        <v>0</v>
      </c>
      <c r="DX60" s="38">
        <f t="shared" si="7"/>
        <v>110244.88315178463</v>
      </c>
      <c r="DY60" s="38">
        <v>109030.47086974295</v>
      </c>
      <c r="DZ60" s="38">
        <v>0</v>
      </c>
      <c r="EA60" s="38">
        <f>SUM(DY60:DZ60)</f>
        <v>109030.47086974295</v>
      </c>
      <c r="EB60" s="38">
        <v>0</v>
      </c>
      <c r="EC60" s="38">
        <v>0</v>
      </c>
      <c r="ED60" s="38">
        <f>SUM(EB60:EC60)</f>
        <v>0</v>
      </c>
      <c r="EE60" s="38">
        <v>0</v>
      </c>
      <c r="EF60" s="38">
        <v>0</v>
      </c>
      <c r="EG60" s="38">
        <f>SUM(ED60:EF60)</f>
        <v>0</v>
      </c>
      <c r="EH60" s="38">
        <v>0</v>
      </c>
      <c r="EI60" s="38">
        <v>-4449.9002842474765</v>
      </c>
      <c r="EJ60" s="38">
        <f>SUM(EH60:EI60)</f>
        <v>-4449.9002842474765</v>
      </c>
      <c r="EK60" s="38">
        <f t="shared" si="8"/>
        <v>104580.57058549547</v>
      </c>
      <c r="EL60" s="38">
        <f t="shared" si="9"/>
        <v>214825.4537372801</v>
      </c>
      <c r="EM60" s="38">
        <v>0</v>
      </c>
      <c r="EN60" s="39">
        <f t="shared" si="6"/>
        <v>214825.4537372801</v>
      </c>
    </row>
    <row r="61" spans="1:144" ht="12.75" customHeight="1">
      <c r="A61" s="31">
        <v>53</v>
      </c>
      <c r="B61" s="6" t="s">
        <v>401</v>
      </c>
      <c r="C61" s="4" t="s">
        <v>402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50393.66017417272</v>
      </c>
      <c r="AJ61" s="38">
        <v>0</v>
      </c>
      <c r="AK61" s="38">
        <v>1207.739032975797</v>
      </c>
      <c r="AL61" s="38">
        <v>1435.4247378302603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1984.5267602645545</v>
      </c>
      <c r="BI61" s="38">
        <v>0</v>
      </c>
      <c r="BJ61" s="38">
        <v>0</v>
      </c>
      <c r="BK61" s="38">
        <v>0</v>
      </c>
      <c r="BL61" s="38">
        <v>0</v>
      </c>
      <c r="BM61" s="38">
        <v>0</v>
      </c>
      <c r="BN61" s="38">
        <v>0</v>
      </c>
      <c r="BO61" s="38">
        <v>0</v>
      </c>
      <c r="BP61" s="38">
        <v>0</v>
      </c>
      <c r="BQ61" s="38">
        <v>0</v>
      </c>
      <c r="BR61" s="38">
        <v>0</v>
      </c>
      <c r="BS61" s="38">
        <v>0</v>
      </c>
      <c r="BT61" s="38">
        <v>0</v>
      </c>
      <c r="BU61" s="38">
        <v>0</v>
      </c>
      <c r="BV61" s="38">
        <v>120.55648575631392</v>
      </c>
      <c r="BW61" s="38">
        <v>0</v>
      </c>
      <c r="BX61" s="38">
        <v>0</v>
      </c>
      <c r="BY61" s="38">
        <v>0</v>
      </c>
      <c r="BZ61" s="38">
        <v>0</v>
      </c>
      <c r="CA61" s="38">
        <v>0</v>
      </c>
      <c r="CB61" s="38">
        <v>0</v>
      </c>
      <c r="CC61" s="38">
        <v>0</v>
      </c>
      <c r="CD61" s="38">
        <v>0</v>
      </c>
      <c r="CE61" s="38">
        <v>0</v>
      </c>
      <c r="CF61" s="38">
        <v>0</v>
      </c>
      <c r="CG61" s="38">
        <v>0</v>
      </c>
      <c r="CH61" s="38">
        <v>0</v>
      </c>
      <c r="CI61" s="38">
        <v>0</v>
      </c>
      <c r="CJ61" s="38">
        <v>0</v>
      </c>
      <c r="CK61" s="38">
        <v>0</v>
      </c>
      <c r="CL61" s="38">
        <v>0</v>
      </c>
      <c r="CM61" s="38">
        <v>0</v>
      </c>
      <c r="CN61" s="38">
        <v>0</v>
      </c>
      <c r="CO61" s="38">
        <v>0</v>
      </c>
      <c r="CP61" s="38">
        <v>29.01776851252355</v>
      </c>
      <c r="CQ61" s="38">
        <v>972.5694592530551</v>
      </c>
      <c r="CR61" s="38">
        <v>0</v>
      </c>
      <c r="CS61" s="38">
        <v>0</v>
      </c>
      <c r="CT61" s="38">
        <v>0</v>
      </c>
      <c r="CU61" s="38">
        <v>0</v>
      </c>
      <c r="CV61" s="38">
        <v>0</v>
      </c>
      <c r="CW61" s="38">
        <v>0</v>
      </c>
      <c r="CX61" s="38">
        <v>0</v>
      </c>
      <c r="CY61" s="38">
        <v>0</v>
      </c>
      <c r="CZ61" s="38">
        <v>0</v>
      </c>
      <c r="DA61" s="38">
        <v>0</v>
      </c>
      <c r="DB61" s="38">
        <v>0</v>
      </c>
      <c r="DC61" s="38">
        <v>0</v>
      </c>
      <c r="DD61" s="38">
        <v>0</v>
      </c>
      <c r="DE61" s="38">
        <v>0</v>
      </c>
      <c r="DF61" s="38">
        <v>0</v>
      </c>
      <c r="DG61" s="38">
        <v>0</v>
      </c>
      <c r="DH61" s="38">
        <v>0</v>
      </c>
      <c r="DI61" s="38">
        <v>0</v>
      </c>
      <c r="DJ61" s="38">
        <v>0</v>
      </c>
      <c r="DK61" s="38">
        <v>0</v>
      </c>
      <c r="DL61" s="38">
        <v>0</v>
      </c>
      <c r="DM61" s="38">
        <v>0</v>
      </c>
      <c r="DN61" s="38">
        <v>0</v>
      </c>
      <c r="DO61" s="38">
        <v>0</v>
      </c>
      <c r="DP61" s="38">
        <v>0</v>
      </c>
      <c r="DQ61" s="38">
        <v>0</v>
      </c>
      <c r="DR61" s="38">
        <v>0</v>
      </c>
      <c r="DS61" s="38">
        <v>0</v>
      </c>
      <c r="DT61" s="38">
        <v>0</v>
      </c>
      <c r="DU61" s="38">
        <v>0</v>
      </c>
      <c r="DV61" s="38">
        <v>0</v>
      </c>
      <c r="DW61" s="38">
        <v>0</v>
      </c>
      <c r="DX61" s="38">
        <f t="shared" si="7"/>
        <v>56143.49441876523</v>
      </c>
      <c r="DY61" s="38">
        <v>1854.7113265267606</v>
      </c>
      <c r="DZ61" s="38">
        <v>0</v>
      </c>
      <c r="EA61" s="38">
        <f>SUM(DY61:DZ61)</f>
        <v>1854.7113265267606</v>
      </c>
      <c r="EB61" s="38">
        <v>0</v>
      </c>
      <c r="EC61" s="38">
        <v>0</v>
      </c>
      <c r="ED61" s="38">
        <f>SUM(EB61:EC61)</f>
        <v>0</v>
      </c>
      <c r="EE61" s="38">
        <v>0</v>
      </c>
      <c r="EF61" s="38">
        <v>0</v>
      </c>
      <c r="EG61" s="38">
        <f>SUM(ED61:EF61)</f>
        <v>0</v>
      </c>
      <c r="EH61" s="38">
        <v>0</v>
      </c>
      <c r="EI61" s="38">
        <v>-7.741903009069997</v>
      </c>
      <c r="EJ61" s="38">
        <f>SUM(EH61:EI61)</f>
        <v>-7.741903009069997</v>
      </c>
      <c r="EK61" s="38">
        <f t="shared" si="8"/>
        <v>1846.9694235176905</v>
      </c>
      <c r="EL61" s="38">
        <f t="shared" si="9"/>
        <v>57990.46384228292</v>
      </c>
      <c r="EM61" s="38">
        <v>0</v>
      </c>
      <c r="EN61" s="39">
        <f t="shared" si="6"/>
        <v>57990.46384228292</v>
      </c>
    </row>
    <row r="62" spans="1:144" ht="12.75" customHeight="1">
      <c r="A62" s="31">
        <v>54</v>
      </c>
      <c r="B62" s="6" t="s">
        <v>403</v>
      </c>
      <c r="C62" s="4" t="s">
        <v>404</v>
      </c>
      <c r="D62" s="38">
        <v>0</v>
      </c>
      <c r="E62" s="38">
        <v>435.10238686972934</v>
      </c>
      <c r="F62" s="38">
        <v>0</v>
      </c>
      <c r="G62" s="38">
        <v>1480.5114401794904</v>
      </c>
      <c r="H62" s="38">
        <v>5.230796226762655</v>
      </c>
      <c r="I62" s="38">
        <v>0</v>
      </c>
      <c r="J62" s="38">
        <v>0.10601534965108758</v>
      </c>
      <c r="K62" s="38">
        <v>0</v>
      </c>
      <c r="L62" s="38">
        <v>0</v>
      </c>
      <c r="M62" s="38">
        <v>0</v>
      </c>
      <c r="N62" s="38">
        <v>254.25286331934797</v>
      </c>
      <c r="O62" s="38">
        <v>14.682564701596423</v>
      </c>
      <c r="P62" s="38">
        <v>1.322561465692126</v>
      </c>
      <c r="Q62" s="38">
        <v>6.000455593360251</v>
      </c>
      <c r="R62" s="38">
        <v>9.234476499929688</v>
      </c>
      <c r="S62" s="38">
        <v>2.0731817514901296</v>
      </c>
      <c r="T62" s="38">
        <v>3.20596375984584</v>
      </c>
      <c r="U62" s="38">
        <v>4.200445844453654</v>
      </c>
      <c r="V62" s="38">
        <v>7.031062493065887</v>
      </c>
      <c r="W62" s="38">
        <v>4.864575016274361</v>
      </c>
      <c r="X62" s="38">
        <v>0.565816351224242</v>
      </c>
      <c r="Y62" s="38">
        <v>9.3978625419761</v>
      </c>
      <c r="Z62" s="38">
        <v>0.2507601125560147</v>
      </c>
      <c r="AA62" s="38">
        <v>0.9713744974439481</v>
      </c>
      <c r="AB62" s="38">
        <v>3.613341963179162</v>
      </c>
      <c r="AC62" s="38">
        <v>76.61962401600606</v>
      </c>
      <c r="AD62" s="38">
        <v>0.19513073605041423</v>
      </c>
      <c r="AE62" s="38">
        <v>2.2200400408542738</v>
      </c>
      <c r="AF62" s="38">
        <v>0.8515573788165005</v>
      </c>
      <c r="AG62" s="38">
        <v>8.984572223935299</v>
      </c>
      <c r="AH62" s="38">
        <v>1.260647255273071</v>
      </c>
      <c r="AI62" s="38">
        <v>214521.7617661718</v>
      </c>
      <c r="AJ62" s="38">
        <v>0</v>
      </c>
      <c r="AK62" s="38">
        <v>93753.51679584246</v>
      </c>
      <c r="AL62" s="38">
        <v>301745.5389572821</v>
      </c>
      <c r="AM62" s="38">
        <v>103647.27511198766</v>
      </c>
      <c r="AN62" s="38">
        <v>0</v>
      </c>
      <c r="AO62" s="38">
        <v>1267.7728990258552</v>
      </c>
      <c r="AP62" s="38">
        <v>8044.063027393248</v>
      </c>
      <c r="AQ62" s="38">
        <v>1.6474853811274006</v>
      </c>
      <c r="AR62" s="38">
        <v>661.9862065718183</v>
      </c>
      <c r="AS62" s="38">
        <v>0.20873853738024573</v>
      </c>
      <c r="AT62" s="38">
        <v>2494.5096590035328</v>
      </c>
      <c r="AU62" s="38">
        <v>645.1049520596664</v>
      </c>
      <c r="AV62" s="38">
        <v>1.202957080539782</v>
      </c>
      <c r="AW62" s="38">
        <v>5.595798413596531</v>
      </c>
      <c r="AX62" s="38">
        <v>2.496963707338768</v>
      </c>
      <c r="AY62" s="38">
        <v>0</v>
      </c>
      <c r="AZ62" s="38">
        <v>3.122947613368252</v>
      </c>
      <c r="BA62" s="38">
        <v>1.3968188884687929</v>
      </c>
      <c r="BB62" s="38">
        <v>0</v>
      </c>
      <c r="BC62" s="38">
        <v>1.9650007454901361</v>
      </c>
      <c r="BD62" s="38">
        <v>0</v>
      </c>
      <c r="BE62" s="38">
        <v>5.198351275307965</v>
      </c>
      <c r="BF62" s="38">
        <v>31.74563258192704</v>
      </c>
      <c r="BG62" s="38">
        <v>3039.1544528763643</v>
      </c>
      <c r="BH62" s="38">
        <v>31200.513631324044</v>
      </c>
      <c r="BI62" s="38">
        <v>1326.7941248231668</v>
      </c>
      <c r="BJ62" s="38">
        <v>159.91738040048418</v>
      </c>
      <c r="BK62" s="38">
        <v>1.1237134054131308</v>
      </c>
      <c r="BL62" s="38">
        <v>2.1130604706511957</v>
      </c>
      <c r="BM62" s="38">
        <v>1.7476182588374813</v>
      </c>
      <c r="BN62" s="38">
        <v>1.1622260506862392</v>
      </c>
      <c r="BO62" s="38">
        <v>0.7730771661155226</v>
      </c>
      <c r="BP62" s="38">
        <v>4.594644164737955</v>
      </c>
      <c r="BQ62" s="38">
        <v>1.6748721510993887</v>
      </c>
      <c r="BR62" s="38">
        <v>0</v>
      </c>
      <c r="BS62" s="38">
        <v>2.3526947079060907</v>
      </c>
      <c r="BT62" s="38">
        <v>0</v>
      </c>
      <c r="BU62" s="38">
        <v>3.0527690153150333</v>
      </c>
      <c r="BV62" s="38">
        <v>0</v>
      </c>
      <c r="BW62" s="38">
        <v>90.51558551613658</v>
      </c>
      <c r="BX62" s="38">
        <v>2.0324406665461567</v>
      </c>
      <c r="BY62" s="38">
        <v>1.8340577515615684</v>
      </c>
      <c r="BZ62" s="38">
        <v>0</v>
      </c>
      <c r="CA62" s="38">
        <v>1.598702697114797</v>
      </c>
      <c r="CB62" s="38">
        <v>0.1241818850917329</v>
      </c>
      <c r="CC62" s="38">
        <v>16.00206524215937</v>
      </c>
      <c r="CD62" s="38">
        <v>1.5247584181904297</v>
      </c>
      <c r="CE62" s="38">
        <v>0.5229161391526451</v>
      </c>
      <c r="CF62" s="38">
        <v>1.8292650668164707</v>
      </c>
      <c r="CG62" s="38">
        <v>0</v>
      </c>
      <c r="CH62" s="38">
        <v>1.9470281776960188</v>
      </c>
      <c r="CI62" s="38">
        <v>1.139118463522374</v>
      </c>
      <c r="CJ62" s="38">
        <v>8.676821176707463</v>
      </c>
      <c r="CK62" s="38">
        <v>5.418301271645493</v>
      </c>
      <c r="CL62" s="38">
        <v>1.2923132080531816</v>
      </c>
      <c r="CM62" s="38">
        <v>173.4412440690633</v>
      </c>
      <c r="CN62" s="38">
        <v>0.47697432959863784</v>
      </c>
      <c r="CO62" s="38">
        <v>0.41508073238794246</v>
      </c>
      <c r="CP62" s="38">
        <v>1589.2311877294323</v>
      </c>
      <c r="CQ62" s="38">
        <v>0</v>
      </c>
      <c r="CR62" s="38">
        <v>8.892047733258062</v>
      </c>
      <c r="CS62" s="38">
        <v>1.9261628823236108</v>
      </c>
      <c r="CT62" s="38">
        <v>5.39493693351314</v>
      </c>
      <c r="CU62" s="38">
        <v>0</v>
      </c>
      <c r="CV62" s="38">
        <v>0</v>
      </c>
      <c r="CW62" s="38">
        <v>0</v>
      </c>
      <c r="CX62" s="38">
        <v>12.322839422027196</v>
      </c>
      <c r="CY62" s="38">
        <v>34.46479958843809</v>
      </c>
      <c r="CZ62" s="38">
        <v>14.066432310350052</v>
      </c>
      <c r="DA62" s="38">
        <v>20.941637306387477</v>
      </c>
      <c r="DB62" s="38">
        <v>0.27700143011297174</v>
      </c>
      <c r="DC62" s="38">
        <v>1.112062600170871</v>
      </c>
      <c r="DD62" s="38">
        <v>17.40918459019447</v>
      </c>
      <c r="DE62" s="38">
        <v>25.22694852145604</v>
      </c>
      <c r="DF62" s="38">
        <v>7.094029259306506</v>
      </c>
      <c r="DG62" s="38">
        <v>53.444252974128844</v>
      </c>
      <c r="DH62" s="38">
        <v>109.70442674270934</v>
      </c>
      <c r="DI62" s="38">
        <v>41.39671786866638</v>
      </c>
      <c r="DJ62" s="38">
        <v>12.215348038483166</v>
      </c>
      <c r="DK62" s="38">
        <v>0</v>
      </c>
      <c r="DL62" s="38">
        <v>3413.654085235572</v>
      </c>
      <c r="DM62" s="38">
        <v>356.32615335762364</v>
      </c>
      <c r="DN62" s="38">
        <v>754.1993052897591</v>
      </c>
      <c r="DO62" s="38">
        <v>1070.3015089843527</v>
      </c>
      <c r="DP62" s="38">
        <v>13775.735521529461</v>
      </c>
      <c r="DQ62" s="38">
        <v>0</v>
      </c>
      <c r="DR62" s="38">
        <v>2.273463679168647</v>
      </c>
      <c r="DS62" s="38">
        <v>8.618322353176872</v>
      </c>
      <c r="DT62" s="38">
        <v>573.9167767437717</v>
      </c>
      <c r="DU62" s="38">
        <v>33.00173640444679</v>
      </c>
      <c r="DV62" s="38">
        <v>0</v>
      </c>
      <c r="DW62" s="38">
        <v>0</v>
      </c>
      <c r="DX62" s="38">
        <f t="shared" si="7"/>
        <v>787165.7715948855</v>
      </c>
      <c r="DY62" s="38">
        <v>43511.367669900734</v>
      </c>
      <c r="DZ62" s="38">
        <v>0</v>
      </c>
      <c r="EA62" s="38">
        <f>SUM(DY62:DZ62)</f>
        <v>43511.367669900734</v>
      </c>
      <c r="EB62" s="38">
        <v>47178.21027593347</v>
      </c>
      <c r="EC62" s="38">
        <v>225.66225577961643</v>
      </c>
      <c r="ED62" s="38">
        <f>SUM(EB62:EC62)</f>
        <v>47403.87253171308</v>
      </c>
      <c r="EE62" s="38">
        <v>0</v>
      </c>
      <c r="EF62" s="38">
        <v>0</v>
      </c>
      <c r="EG62" s="38">
        <f>SUM(ED62:EF62)</f>
        <v>47403.87253171308</v>
      </c>
      <c r="EH62" s="38">
        <v>0</v>
      </c>
      <c r="EI62" s="38">
        <v>37524.13554720508</v>
      </c>
      <c r="EJ62" s="38">
        <f>SUM(EH62:EI62)</f>
        <v>37524.13554720508</v>
      </c>
      <c r="EK62" s="38">
        <f t="shared" si="8"/>
        <v>128439.37574881889</v>
      </c>
      <c r="EL62" s="38">
        <f t="shared" si="9"/>
        <v>915605.1473437044</v>
      </c>
      <c r="EM62" s="38">
        <v>0</v>
      </c>
      <c r="EN62" s="39">
        <f t="shared" si="6"/>
        <v>915605.1473437044</v>
      </c>
    </row>
    <row r="63" spans="1:144" ht="12.75" customHeight="1">
      <c r="A63" s="31">
        <v>55</v>
      </c>
      <c r="B63" s="6" t="s">
        <v>405</v>
      </c>
      <c r="C63" s="4" t="s">
        <v>406</v>
      </c>
      <c r="D63" s="38">
        <v>0</v>
      </c>
      <c r="E63" s="38">
        <v>118.31152619298209</v>
      </c>
      <c r="F63" s="38">
        <v>26.597790501766042</v>
      </c>
      <c r="G63" s="38">
        <v>33.93442210345912</v>
      </c>
      <c r="H63" s="38">
        <v>13.330774620729217</v>
      </c>
      <c r="I63" s="38">
        <v>14.116705825968268</v>
      </c>
      <c r="J63" s="38">
        <v>167.91254106606675</v>
      </c>
      <c r="K63" s="38">
        <v>0</v>
      </c>
      <c r="L63" s="38">
        <v>0</v>
      </c>
      <c r="M63" s="38">
        <v>0</v>
      </c>
      <c r="N63" s="38">
        <v>3.283890283282827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578.9905486624168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81638.8107256493</v>
      </c>
      <c r="AJ63" s="38">
        <v>170816.03616378014</v>
      </c>
      <c r="AK63" s="38">
        <v>49536.66535305926</v>
      </c>
      <c r="AL63" s="38">
        <v>44415.86892643887</v>
      </c>
      <c r="AM63" s="38">
        <v>874580.7800608575</v>
      </c>
      <c r="AN63" s="38">
        <v>0</v>
      </c>
      <c r="AO63" s="38">
        <v>15448.712194098534</v>
      </c>
      <c r="AP63" s="38">
        <v>48615.2091227962</v>
      </c>
      <c r="AQ63" s="38">
        <v>0</v>
      </c>
      <c r="AR63" s="38">
        <v>405.29933933700846</v>
      </c>
      <c r="AS63" s="38">
        <v>0</v>
      </c>
      <c r="AT63" s="38">
        <v>0</v>
      </c>
      <c r="AU63" s="38">
        <v>10926.680380035028</v>
      </c>
      <c r="AV63" s="38">
        <v>0</v>
      </c>
      <c r="AW63" s="38">
        <v>0</v>
      </c>
      <c r="AX63" s="38">
        <v>63.267934865349176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8">
        <v>0</v>
      </c>
      <c r="BH63" s="38">
        <v>11599.00239014534</v>
      </c>
      <c r="BI63" s="38">
        <v>2262.324927413612</v>
      </c>
      <c r="BJ63" s="38">
        <v>8654.2347716336</v>
      </c>
      <c r="BK63" s="38">
        <v>0</v>
      </c>
      <c r="BL63" s="38">
        <v>152.9040167920102</v>
      </c>
      <c r="BM63" s="38">
        <v>0</v>
      </c>
      <c r="BN63" s="38">
        <v>0</v>
      </c>
      <c r="BO63" s="38">
        <v>0</v>
      </c>
      <c r="BP63" s="38">
        <v>0</v>
      </c>
      <c r="BQ63" s="38">
        <v>0</v>
      </c>
      <c r="BR63" s="38">
        <v>0</v>
      </c>
      <c r="BS63" s="38">
        <v>0</v>
      </c>
      <c r="BT63" s="38">
        <v>0</v>
      </c>
      <c r="BU63" s="38">
        <v>0</v>
      </c>
      <c r="BV63" s="38">
        <v>5290.386082205374</v>
      </c>
      <c r="BW63" s="38">
        <v>0</v>
      </c>
      <c r="BX63" s="38">
        <v>0</v>
      </c>
      <c r="BY63" s="38">
        <v>0</v>
      </c>
      <c r="BZ63" s="38">
        <v>0</v>
      </c>
      <c r="CA63" s="38">
        <v>1.922441320437908</v>
      </c>
      <c r="CB63" s="38">
        <v>0</v>
      </c>
      <c r="CC63" s="38">
        <v>64.85441180777357</v>
      </c>
      <c r="CD63" s="38">
        <v>0</v>
      </c>
      <c r="CE63" s="38">
        <v>0</v>
      </c>
      <c r="CF63" s="38">
        <v>0</v>
      </c>
      <c r="CG63" s="38">
        <v>0</v>
      </c>
      <c r="CH63" s="38">
        <v>0</v>
      </c>
      <c r="CI63" s="38">
        <v>0</v>
      </c>
      <c r="CJ63" s="38">
        <v>4328.098047446709</v>
      </c>
      <c r="CK63" s="38">
        <v>0</v>
      </c>
      <c r="CL63" s="38">
        <v>0</v>
      </c>
      <c r="CM63" s="38">
        <v>52847.610281571004</v>
      </c>
      <c r="CN63" s="38">
        <v>0</v>
      </c>
      <c r="CO63" s="38">
        <v>0</v>
      </c>
      <c r="CP63" s="38">
        <v>100149.65363974818</v>
      </c>
      <c r="CQ63" s="38">
        <v>4747.925742486394</v>
      </c>
      <c r="CR63" s="38">
        <v>0</v>
      </c>
      <c r="CS63" s="38">
        <v>0</v>
      </c>
      <c r="CT63" s="38">
        <v>0</v>
      </c>
      <c r="CU63" s="38">
        <v>0</v>
      </c>
      <c r="CV63" s="38">
        <v>1004.7710540817015</v>
      </c>
      <c r="CW63" s="38">
        <v>1667.8052043651458</v>
      </c>
      <c r="CX63" s="38">
        <v>0</v>
      </c>
      <c r="CY63" s="38">
        <v>0</v>
      </c>
      <c r="CZ63" s="38">
        <v>0</v>
      </c>
      <c r="DA63" s="38">
        <v>0</v>
      </c>
      <c r="DB63" s="38">
        <v>0</v>
      </c>
      <c r="DC63" s="38">
        <v>0</v>
      </c>
      <c r="DD63" s="38">
        <v>0</v>
      </c>
      <c r="DE63" s="38">
        <v>0</v>
      </c>
      <c r="DF63" s="38">
        <v>0</v>
      </c>
      <c r="DG63" s="38">
        <v>0</v>
      </c>
      <c r="DH63" s="38">
        <v>0</v>
      </c>
      <c r="DI63" s="38">
        <v>0</v>
      </c>
      <c r="DJ63" s="38">
        <v>18886.850907291813</v>
      </c>
      <c r="DK63" s="38">
        <v>0</v>
      </c>
      <c r="DL63" s="38">
        <v>1999.375118776997</v>
      </c>
      <c r="DM63" s="38">
        <v>94.7083094531897</v>
      </c>
      <c r="DN63" s="38">
        <v>195.4042120359792</v>
      </c>
      <c r="DO63" s="38">
        <v>2794.347293104397</v>
      </c>
      <c r="DP63" s="38">
        <v>7280.840678028834</v>
      </c>
      <c r="DQ63" s="38">
        <v>0</v>
      </c>
      <c r="DR63" s="38">
        <v>0</v>
      </c>
      <c r="DS63" s="38">
        <v>0</v>
      </c>
      <c r="DT63" s="38">
        <v>209.64045052202894</v>
      </c>
      <c r="DU63" s="38">
        <v>0</v>
      </c>
      <c r="DV63" s="38">
        <v>0</v>
      </c>
      <c r="DW63" s="38">
        <v>0</v>
      </c>
      <c r="DX63" s="38">
        <f t="shared" si="7"/>
        <v>1521636.4683804046</v>
      </c>
      <c r="DY63" s="38">
        <v>82003.1065667428</v>
      </c>
      <c r="DZ63" s="38">
        <v>0</v>
      </c>
      <c r="EA63" s="38">
        <f>SUM(DY63:DZ63)</f>
        <v>82003.1065667428</v>
      </c>
      <c r="EB63" s="38">
        <v>255001.1647033214</v>
      </c>
      <c r="EC63" s="38">
        <v>103.09039718082</v>
      </c>
      <c r="ED63" s="38">
        <f>SUM(EB63:EC63)</f>
        <v>255104.25510050223</v>
      </c>
      <c r="EE63" s="38">
        <v>0</v>
      </c>
      <c r="EF63" s="38">
        <v>0</v>
      </c>
      <c r="EG63" s="38">
        <f>SUM(ED63:EF63)</f>
        <v>255104.25510050223</v>
      </c>
      <c r="EH63" s="38">
        <v>0</v>
      </c>
      <c r="EI63" s="38">
        <v>92691.84868790588</v>
      </c>
      <c r="EJ63" s="38">
        <f>SUM(EH63:EI63)</f>
        <v>92691.84868790588</v>
      </c>
      <c r="EK63" s="38">
        <f t="shared" si="8"/>
        <v>429799.2103551509</v>
      </c>
      <c r="EL63" s="38">
        <f t="shared" si="9"/>
        <v>1951435.6787355556</v>
      </c>
      <c r="EM63" s="38">
        <v>0</v>
      </c>
      <c r="EN63" s="39">
        <f t="shared" si="6"/>
        <v>1951435.6787355556</v>
      </c>
    </row>
    <row r="64" spans="1:144" ht="12.75" customHeight="1">
      <c r="A64" s="31">
        <v>56</v>
      </c>
      <c r="B64" s="6" t="s">
        <v>407</v>
      </c>
      <c r="C64" s="4" t="s">
        <v>408</v>
      </c>
      <c r="D64" s="38">
        <v>97.68998234372681</v>
      </c>
      <c r="E64" s="38">
        <v>113.81324554532615</v>
      </c>
      <c r="F64" s="38">
        <v>75.22372763844054</v>
      </c>
      <c r="G64" s="38">
        <v>3851.6487411706057</v>
      </c>
      <c r="H64" s="38">
        <v>20.92739091350344</v>
      </c>
      <c r="I64" s="38">
        <v>43.0354993940313</v>
      </c>
      <c r="J64" s="38">
        <v>31.310766156854474</v>
      </c>
      <c r="K64" s="38">
        <v>39.51319990823448</v>
      </c>
      <c r="L64" s="38">
        <v>1.4473754676887294</v>
      </c>
      <c r="M64" s="38">
        <v>0.9059024522055278</v>
      </c>
      <c r="N64" s="38">
        <v>4671.956971593747</v>
      </c>
      <c r="O64" s="38">
        <v>0</v>
      </c>
      <c r="P64" s="38">
        <v>0</v>
      </c>
      <c r="Q64" s="38">
        <v>0</v>
      </c>
      <c r="R64" s="38">
        <v>117.65272574100656</v>
      </c>
      <c r="S64" s="38">
        <v>0</v>
      </c>
      <c r="T64" s="38">
        <v>202.05652618828293</v>
      </c>
      <c r="U64" s="38">
        <v>0</v>
      </c>
      <c r="V64" s="38">
        <v>973.9611433896519</v>
      </c>
      <c r="W64" s="38">
        <v>0</v>
      </c>
      <c r="X64" s="38">
        <v>56.053243810432434</v>
      </c>
      <c r="Y64" s="38">
        <v>672.2353274910433</v>
      </c>
      <c r="Z64" s="38">
        <v>0</v>
      </c>
      <c r="AA64" s="38">
        <v>78.67017363334519</v>
      </c>
      <c r="AB64" s="38">
        <v>107.94579669113892</v>
      </c>
      <c r="AC64" s="38">
        <v>0</v>
      </c>
      <c r="AD64" s="38">
        <v>0.6077671066310817</v>
      </c>
      <c r="AE64" s="38">
        <v>114.12944229637999</v>
      </c>
      <c r="AF64" s="38">
        <v>0</v>
      </c>
      <c r="AG64" s="38">
        <v>195.7722553675025</v>
      </c>
      <c r="AH64" s="38">
        <v>19435.591221607647</v>
      </c>
      <c r="AI64" s="38">
        <v>0</v>
      </c>
      <c r="AJ64" s="38">
        <v>0</v>
      </c>
      <c r="AK64" s="38">
        <v>71087.60591629625</v>
      </c>
      <c r="AL64" s="38">
        <v>0</v>
      </c>
      <c r="AM64" s="38">
        <v>49163.77946141074</v>
      </c>
      <c r="AN64" s="38">
        <v>0</v>
      </c>
      <c r="AO64" s="38">
        <v>3768.721675493719</v>
      </c>
      <c r="AP64" s="38">
        <v>37545.335445265024</v>
      </c>
      <c r="AQ64" s="38">
        <v>61.34082783572267</v>
      </c>
      <c r="AR64" s="38">
        <v>3250.6201545248937</v>
      </c>
      <c r="AS64" s="38">
        <v>12765.413471023778</v>
      </c>
      <c r="AT64" s="38">
        <v>0</v>
      </c>
      <c r="AU64" s="38">
        <v>68866.0975090576</v>
      </c>
      <c r="AV64" s="38">
        <v>0</v>
      </c>
      <c r="AW64" s="38">
        <v>95.48181134147214</v>
      </c>
      <c r="AX64" s="38">
        <v>2875.7105731932074</v>
      </c>
      <c r="AY64" s="38">
        <v>0</v>
      </c>
      <c r="AZ64" s="38">
        <v>0</v>
      </c>
      <c r="BA64" s="38">
        <v>41.08656329103532</v>
      </c>
      <c r="BB64" s="38">
        <v>0</v>
      </c>
      <c r="BC64" s="38">
        <v>0</v>
      </c>
      <c r="BD64" s="38">
        <v>15.636716751559787</v>
      </c>
      <c r="BE64" s="38">
        <v>0</v>
      </c>
      <c r="BF64" s="38">
        <v>0</v>
      </c>
      <c r="BG64" s="38">
        <v>0</v>
      </c>
      <c r="BH64" s="38">
        <v>0</v>
      </c>
      <c r="BI64" s="38">
        <v>0</v>
      </c>
      <c r="BJ64" s="38">
        <v>0</v>
      </c>
      <c r="BK64" s="38">
        <v>0</v>
      </c>
      <c r="BL64" s="38">
        <v>2509.300995808718</v>
      </c>
      <c r="BM64" s="38">
        <v>0</v>
      </c>
      <c r="BN64" s="38">
        <v>0</v>
      </c>
      <c r="BO64" s="38">
        <v>6.489059730983371</v>
      </c>
      <c r="BP64" s="38">
        <v>345.84897143032896</v>
      </c>
      <c r="BQ64" s="38">
        <v>0</v>
      </c>
      <c r="BR64" s="38">
        <v>0</v>
      </c>
      <c r="BS64" s="38">
        <v>18.414537383691524</v>
      </c>
      <c r="BT64" s="38">
        <v>1672.1200896910714</v>
      </c>
      <c r="BU64" s="38">
        <v>114.44361437033503</v>
      </c>
      <c r="BV64" s="38">
        <v>0</v>
      </c>
      <c r="BW64" s="38">
        <v>26.251009533035532</v>
      </c>
      <c r="BX64" s="38">
        <v>53.911266098773346</v>
      </c>
      <c r="BY64" s="38">
        <v>150.89831522584964</v>
      </c>
      <c r="BZ64" s="38">
        <v>0</v>
      </c>
      <c r="CA64" s="38">
        <v>6.255112039610238</v>
      </c>
      <c r="CB64" s="38">
        <v>0</v>
      </c>
      <c r="CC64" s="38">
        <v>60.590494995819626</v>
      </c>
      <c r="CD64" s="38">
        <v>55.38590582836844</v>
      </c>
      <c r="CE64" s="38">
        <v>98.54962678267336</v>
      </c>
      <c r="CF64" s="38">
        <v>0</v>
      </c>
      <c r="CG64" s="38">
        <v>405.9550588798938</v>
      </c>
      <c r="CH64" s="38">
        <v>77.545104042531</v>
      </c>
      <c r="CI64" s="38">
        <v>48.13999016275557</v>
      </c>
      <c r="CJ64" s="38">
        <v>72.43283957364214</v>
      </c>
      <c r="CK64" s="38">
        <v>134647.05203424086</v>
      </c>
      <c r="CL64" s="38">
        <v>673.5584572878952</v>
      </c>
      <c r="CM64" s="38">
        <v>0</v>
      </c>
      <c r="CN64" s="38">
        <v>3.251040771839023</v>
      </c>
      <c r="CO64" s="38">
        <v>0</v>
      </c>
      <c r="CP64" s="38">
        <v>29943.316190806345</v>
      </c>
      <c r="CQ64" s="38">
        <v>0</v>
      </c>
      <c r="CR64" s="38">
        <v>0</v>
      </c>
      <c r="CS64" s="38">
        <v>0</v>
      </c>
      <c r="CT64" s="38">
        <v>0</v>
      </c>
      <c r="CU64" s="38">
        <v>139734.45822111284</v>
      </c>
      <c r="CV64" s="38">
        <v>0</v>
      </c>
      <c r="CW64" s="38">
        <v>0</v>
      </c>
      <c r="CX64" s="38">
        <v>32328.642132280584</v>
      </c>
      <c r="CY64" s="38">
        <v>42160.12473927662</v>
      </c>
      <c r="CZ64" s="38">
        <v>0</v>
      </c>
      <c r="DA64" s="38">
        <v>0</v>
      </c>
      <c r="DB64" s="38">
        <v>0</v>
      </c>
      <c r="DC64" s="38">
        <v>0</v>
      </c>
      <c r="DD64" s="38">
        <v>4171.0552088225395</v>
      </c>
      <c r="DE64" s="38">
        <v>0</v>
      </c>
      <c r="DF64" s="38">
        <v>0</v>
      </c>
      <c r="DG64" s="38">
        <v>0</v>
      </c>
      <c r="DH64" s="38">
        <v>0</v>
      </c>
      <c r="DI64" s="38">
        <v>0</v>
      </c>
      <c r="DJ64" s="38">
        <v>4188.867674406494</v>
      </c>
      <c r="DK64" s="38">
        <v>0</v>
      </c>
      <c r="DL64" s="38">
        <v>7485.30290593736</v>
      </c>
      <c r="DM64" s="38">
        <v>754.7237335346506</v>
      </c>
      <c r="DN64" s="38">
        <v>1020.6434239303284</v>
      </c>
      <c r="DO64" s="38">
        <v>2033.3287412266536</v>
      </c>
      <c r="DP64" s="38">
        <v>17628.02919991796</v>
      </c>
      <c r="DQ64" s="38">
        <v>231.7185160328972</v>
      </c>
      <c r="DR64" s="38">
        <v>7898.205894842905</v>
      </c>
      <c r="DS64" s="38">
        <v>0</v>
      </c>
      <c r="DT64" s="38">
        <v>33598.59157570655</v>
      </c>
      <c r="DU64" s="38">
        <v>0</v>
      </c>
      <c r="DV64" s="38">
        <v>0</v>
      </c>
      <c r="DW64" s="38">
        <v>0</v>
      </c>
      <c r="DX64" s="38">
        <f t="shared" si="7"/>
        <v>744662.3802331057</v>
      </c>
      <c r="DY64" s="38">
        <v>81572.85328904774</v>
      </c>
      <c r="DZ64" s="38">
        <v>0</v>
      </c>
      <c r="EA64" s="38">
        <f>SUM(DY64:DZ64)</f>
        <v>81572.85328904774</v>
      </c>
      <c r="EB64" s="38">
        <v>346006.483334082</v>
      </c>
      <c r="EC64" s="38">
        <v>9088.244824650046</v>
      </c>
      <c r="ED64" s="38">
        <f>SUM(EB64:EC64)</f>
        <v>355094.72815873206</v>
      </c>
      <c r="EE64" s="38">
        <v>0</v>
      </c>
      <c r="EF64" s="38">
        <v>0</v>
      </c>
      <c r="EG64" s="38">
        <f>SUM(ED64:EF64)</f>
        <v>355094.72815873206</v>
      </c>
      <c r="EH64" s="38">
        <v>0</v>
      </c>
      <c r="EI64" s="38">
        <v>-24701.73867912649</v>
      </c>
      <c r="EJ64" s="38">
        <f>SUM(EH64:EI64)</f>
        <v>-24701.73867912649</v>
      </c>
      <c r="EK64" s="38">
        <f t="shared" si="8"/>
        <v>411965.8427686533</v>
      </c>
      <c r="EL64" s="38">
        <f t="shared" si="9"/>
        <v>1156628.223001759</v>
      </c>
      <c r="EM64" s="38">
        <v>0</v>
      </c>
      <c r="EN64" s="39">
        <f t="shared" si="6"/>
        <v>1156628.223001759</v>
      </c>
    </row>
    <row r="65" spans="1:144" ht="12.75" customHeight="1">
      <c r="A65" s="31">
        <v>57</v>
      </c>
      <c r="B65" s="6" t="s">
        <v>409</v>
      </c>
      <c r="C65" s="4" t="s">
        <v>410</v>
      </c>
      <c r="D65" s="38">
        <v>381.0066630835074</v>
      </c>
      <c r="E65" s="38">
        <v>84.53556392865643</v>
      </c>
      <c r="F65" s="38">
        <v>55.81008960443897</v>
      </c>
      <c r="G65" s="38">
        <v>95.77128719855378</v>
      </c>
      <c r="H65" s="38">
        <v>46.657607890741964</v>
      </c>
      <c r="I65" s="38">
        <v>417.0417456493825</v>
      </c>
      <c r="J65" s="38">
        <v>113.66192522558401</v>
      </c>
      <c r="K65" s="38">
        <v>64.7767304373378</v>
      </c>
      <c r="L65" s="38">
        <v>0.59650071648917</v>
      </c>
      <c r="M65" s="38">
        <v>34.04705001754384</v>
      </c>
      <c r="N65" s="38">
        <v>2303.8127871402507</v>
      </c>
      <c r="O65" s="38">
        <v>5098.159172105941</v>
      </c>
      <c r="P65" s="38">
        <v>0</v>
      </c>
      <c r="Q65" s="38">
        <v>0</v>
      </c>
      <c r="R65" s="38">
        <v>4611.108997943054</v>
      </c>
      <c r="S65" s="38">
        <v>1034.6263117211934</v>
      </c>
      <c r="T65" s="38">
        <v>1286.24629479981</v>
      </c>
      <c r="U65" s="38">
        <v>176.25598409365506</v>
      </c>
      <c r="V65" s="38">
        <v>1853.5665510948422</v>
      </c>
      <c r="W65" s="38">
        <v>381.8189916425083</v>
      </c>
      <c r="X65" s="38">
        <v>135.60500220395085</v>
      </c>
      <c r="Y65" s="38">
        <v>5855.867349277911</v>
      </c>
      <c r="Z65" s="38">
        <v>209.46715397991395</v>
      </c>
      <c r="AA65" s="38">
        <v>304.10957826027106</v>
      </c>
      <c r="AB65" s="38">
        <v>411.1961092171032</v>
      </c>
      <c r="AC65" s="38">
        <v>1759.7935237039176</v>
      </c>
      <c r="AD65" s="38">
        <v>15.100001666222601</v>
      </c>
      <c r="AE65" s="38">
        <v>912.3412172952264</v>
      </c>
      <c r="AF65" s="38">
        <v>614.0043218543201</v>
      </c>
      <c r="AG65" s="38">
        <v>2046.8491066956026</v>
      </c>
      <c r="AH65" s="38">
        <v>173.69610844554686</v>
      </c>
      <c r="AI65" s="38">
        <v>886.6281111278283</v>
      </c>
      <c r="AJ65" s="38">
        <v>258.16720386603527</v>
      </c>
      <c r="AK65" s="38">
        <v>1498.3999683876682</v>
      </c>
      <c r="AL65" s="38">
        <v>255.94531630049798</v>
      </c>
      <c r="AM65" s="38">
        <v>2605.644320603518</v>
      </c>
      <c r="AN65" s="38">
        <v>754.9127057102381</v>
      </c>
      <c r="AO65" s="38">
        <v>89.68398547809508</v>
      </c>
      <c r="AP65" s="38">
        <v>779.9103811126571</v>
      </c>
      <c r="AQ65" s="38">
        <v>1052.40655133155</v>
      </c>
      <c r="AR65" s="38">
        <v>1848.646941876831</v>
      </c>
      <c r="AS65" s="38">
        <v>238.37473697389194</v>
      </c>
      <c r="AT65" s="38">
        <v>498.3240598207556</v>
      </c>
      <c r="AU65" s="38">
        <v>521.1862650651128</v>
      </c>
      <c r="AV65" s="38">
        <v>81.25838443264341</v>
      </c>
      <c r="AW65" s="38">
        <v>412.03343406697763</v>
      </c>
      <c r="AX65" s="38">
        <v>1117.2146519988137</v>
      </c>
      <c r="AY65" s="38">
        <v>249.63588536136865</v>
      </c>
      <c r="AZ65" s="38">
        <v>855.6811639871933</v>
      </c>
      <c r="BA65" s="38">
        <v>765.7480419298947</v>
      </c>
      <c r="BB65" s="38">
        <v>181.87503596639664</v>
      </c>
      <c r="BC65" s="38">
        <v>261.8245805890826</v>
      </c>
      <c r="BD65" s="38">
        <v>1924.3505112122198</v>
      </c>
      <c r="BE65" s="38">
        <v>1219.7183337514884</v>
      </c>
      <c r="BF65" s="38">
        <v>498.6870129321528</v>
      </c>
      <c r="BG65" s="38">
        <v>53.26000842057963</v>
      </c>
      <c r="BH65" s="38">
        <v>82.95687040283403</v>
      </c>
      <c r="BI65" s="38">
        <v>548.1148894279014</v>
      </c>
      <c r="BJ65" s="38">
        <v>2090.702100215764</v>
      </c>
      <c r="BK65" s="38">
        <v>573.8691972424392</v>
      </c>
      <c r="BL65" s="38">
        <v>396.2929472012415</v>
      </c>
      <c r="BM65" s="38">
        <v>713.8538750317855</v>
      </c>
      <c r="BN65" s="38">
        <v>467.79182956623794</v>
      </c>
      <c r="BO65" s="38">
        <v>1116.8960217568654</v>
      </c>
      <c r="BP65" s="38">
        <v>1369.3548757624344</v>
      </c>
      <c r="BQ65" s="38">
        <v>511.28667094208373</v>
      </c>
      <c r="BR65" s="38">
        <v>1221.4486022878318</v>
      </c>
      <c r="BS65" s="38">
        <v>1118.7194290545988</v>
      </c>
      <c r="BT65" s="38">
        <v>1306.0176374367925</v>
      </c>
      <c r="BU65" s="38">
        <v>636.0590044354893</v>
      </c>
      <c r="BV65" s="38">
        <v>1705.1700406320576</v>
      </c>
      <c r="BW65" s="38">
        <v>721.0461229021143</v>
      </c>
      <c r="BX65" s="38">
        <v>1213.4037260211956</v>
      </c>
      <c r="BY65" s="38">
        <v>1831.735055233872</v>
      </c>
      <c r="BZ65" s="38">
        <v>743.5161700510498</v>
      </c>
      <c r="CA65" s="38">
        <v>395.3778828754174</v>
      </c>
      <c r="CB65" s="38">
        <v>13.207460442508705</v>
      </c>
      <c r="CC65" s="38">
        <v>304.0721307170317</v>
      </c>
      <c r="CD65" s="38">
        <v>153.17293436352713</v>
      </c>
      <c r="CE65" s="38">
        <v>130.0994865675632</v>
      </c>
      <c r="CF65" s="38">
        <v>867.7469544576087</v>
      </c>
      <c r="CG65" s="38">
        <v>224.30502284346082</v>
      </c>
      <c r="CH65" s="38">
        <v>319.85579009572734</v>
      </c>
      <c r="CI65" s="38">
        <v>265.3350477194215</v>
      </c>
      <c r="CJ65" s="38">
        <v>315.0288977915113</v>
      </c>
      <c r="CK65" s="38">
        <v>3089.001752533474</v>
      </c>
      <c r="CL65" s="38">
        <v>481.68102733438684</v>
      </c>
      <c r="CM65" s="38">
        <v>2528.9881462896096</v>
      </c>
      <c r="CN65" s="38">
        <v>947.6223309280832</v>
      </c>
      <c r="CO65" s="38">
        <v>85.66845661073256</v>
      </c>
      <c r="CP65" s="38">
        <v>2413.5172064208195</v>
      </c>
      <c r="CQ65" s="38">
        <v>370.8795080495238</v>
      </c>
      <c r="CR65" s="38">
        <v>3586.7477759175604</v>
      </c>
      <c r="CS65" s="38">
        <v>44.32156790736163</v>
      </c>
      <c r="CT65" s="38">
        <v>220.26836972093759</v>
      </c>
      <c r="CU65" s="38">
        <v>12331.641381436071</v>
      </c>
      <c r="CV65" s="38">
        <v>2043.0990861841667</v>
      </c>
      <c r="CW65" s="38">
        <v>3391.3111600192965</v>
      </c>
      <c r="CX65" s="38">
        <v>6943.660788213109</v>
      </c>
      <c r="CY65" s="38">
        <v>21252.150074854824</v>
      </c>
      <c r="CZ65" s="38">
        <v>4687.9742248572775</v>
      </c>
      <c r="DA65" s="38">
        <v>0</v>
      </c>
      <c r="DB65" s="38">
        <v>0</v>
      </c>
      <c r="DC65" s="38">
        <v>0</v>
      </c>
      <c r="DD65" s="38">
        <v>0</v>
      </c>
      <c r="DE65" s="38">
        <v>0</v>
      </c>
      <c r="DF65" s="38">
        <v>0</v>
      </c>
      <c r="DG65" s="38">
        <v>346.89938525402073</v>
      </c>
      <c r="DH65" s="38">
        <v>0</v>
      </c>
      <c r="DI65" s="38">
        <v>0</v>
      </c>
      <c r="DJ65" s="38">
        <v>129273.0137856231</v>
      </c>
      <c r="DK65" s="38">
        <v>7311.8338057726205</v>
      </c>
      <c r="DL65" s="38">
        <v>16820.913590246975</v>
      </c>
      <c r="DM65" s="38">
        <v>5579.916391122445</v>
      </c>
      <c r="DN65" s="38">
        <v>11810.440338288552</v>
      </c>
      <c r="DO65" s="38">
        <v>3154.3553660435796</v>
      </c>
      <c r="DP65" s="38">
        <v>21973.370836916998</v>
      </c>
      <c r="DQ65" s="38">
        <v>249.86708486904905</v>
      </c>
      <c r="DR65" s="38">
        <v>575.6866347161849</v>
      </c>
      <c r="DS65" s="38">
        <v>31151.384444007494</v>
      </c>
      <c r="DT65" s="38">
        <v>9006.173090873639</v>
      </c>
      <c r="DU65" s="38">
        <v>3526.1676892572445</v>
      </c>
      <c r="DV65" s="38">
        <v>247.74220632269197</v>
      </c>
      <c r="DW65" s="38">
        <v>0</v>
      </c>
      <c r="DX65" s="38">
        <f t="shared" si="7"/>
        <v>376189.7814992671</v>
      </c>
      <c r="DY65" s="38">
        <v>77826.56900925912</v>
      </c>
      <c r="DZ65" s="38">
        <v>0</v>
      </c>
      <c r="EA65" s="38">
        <f>SUM(DY65:DZ65)</f>
        <v>77826.56900925912</v>
      </c>
      <c r="EB65" s="38">
        <v>3375628.424866159</v>
      </c>
      <c r="EC65" s="38">
        <v>8598.609817305056</v>
      </c>
      <c r="ED65" s="38">
        <f>SUM(EB65:EC65)</f>
        <v>3384227.034683464</v>
      </c>
      <c r="EE65" s="38">
        <v>0</v>
      </c>
      <c r="EF65" s="38">
        <v>0</v>
      </c>
      <c r="EG65" s="38">
        <f>SUM(ED65:EF65)</f>
        <v>3384227.034683464</v>
      </c>
      <c r="EH65" s="38">
        <v>0</v>
      </c>
      <c r="EI65" s="38">
        <v>44592.16144839035</v>
      </c>
      <c r="EJ65" s="38">
        <f>SUM(EH65:EI65)</f>
        <v>44592.16144839035</v>
      </c>
      <c r="EK65" s="38">
        <f t="shared" si="8"/>
        <v>3506645.7651411137</v>
      </c>
      <c r="EL65" s="38">
        <f t="shared" si="9"/>
        <v>3882835.5466403808</v>
      </c>
      <c r="EM65" s="38">
        <v>0</v>
      </c>
      <c r="EN65" s="39">
        <f t="shared" si="6"/>
        <v>3882835.5466403808</v>
      </c>
    </row>
    <row r="66" spans="1:144" ht="12.75" customHeight="1">
      <c r="A66" s="31">
        <v>58</v>
      </c>
      <c r="B66" s="6" t="s">
        <v>411</v>
      </c>
      <c r="C66" s="4" t="s">
        <v>412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6097.380207609104</v>
      </c>
      <c r="AN66" s="38">
        <v>0</v>
      </c>
      <c r="AO66" s="38">
        <v>0</v>
      </c>
      <c r="AP66" s="38">
        <v>0</v>
      </c>
      <c r="AQ66" s="38">
        <v>0</v>
      </c>
      <c r="AR66" s="38">
        <v>0</v>
      </c>
      <c r="AS66" s="38">
        <v>0</v>
      </c>
      <c r="AT66" s="38">
        <v>0</v>
      </c>
      <c r="AU66" s="38">
        <v>0</v>
      </c>
      <c r="AV66" s="38">
        <v>0</v>
      </c>
      <c r="AW66" s="38">
        <v>0</v>
      </c>
      <c r="AX66" s="38">
        <v>0</v>
      </c>
      <c r="AY66" s="38">
        <v>0</v>
      </c>
      <c r="AZ66" s="38">
        <v>0</v>
      </c>
      <c r="BA66" s="38">
        <v>0</v>
      </c>
      <c r="BB66" s="38">
        <v>0</v>
      </c>
      <c r="BC66" s="38">
        <v>0</v>
      </c>
      <c r="BD66" s="38">
        <v>0</v>
      </c>
      <c r="BE66" s="38">
        <v>0</v>
      </c>
      <c r="BF66" s="38">
        <v>0</v>
      </c>
      <c r="BG66" s="38">
        <v>0</v>
      </c>
      <c r="BH66" s="38">
        <v>0</v>
      </c>
      <c r="BI66" s="38">
        <v>0</v>
      </c>
      <c r="BJ66" s="38">
        <v>0</v>
      </c>
      <c r="BK66" s="38">
        <v>0</v>
      </c>
      <c r="BL66" s="38">
        <v>0</v>
      </c>
      <c r="BM66" s="38">
        <v>0</v>
      </c>
      <c r="BN66" s="38">
        <v>0</v>
      </c>
      <c r="BO66" s="38">
        <v>0</v>
      </c>
      <c r="BP66" s="38">
        <v>0</v>
      </c>
      <c r="BQ66" s="38">
        <v>0</v>
      </c>
      <c r="BR66" s="38">
        <v>0</v>
      </c>
      <c r="BS66" s="38">
        <v>0</v>
      </c>
      <c r="BT66" s="38">
        <v>0</v>
      </c>
      <c r="BU66" s="38">
        <v>0</v>
      </c>
      <c r="BV66" s="38">
        <v>0</v>
      </c>
      <c r="BW66" s="38">
        <v>0</v>
      </c>
      <c r="BX66" s="38">
        <v>0</v>
      </c>
      <c r="BY66" s="38">
        <v>0</v>
      </c>
      <c r="BZ66" s="38">
        <v>0</v>
      </c>
      <c r="CA66" s="38">
        <v>0</v>
      </c>
      <c r="CB66" s="38">
        <v>0</v>
      </c>
      <c r="CC66" s="38">
        <v>0</v>
      </c>
      <c r="CD66" s="38">
        <v>0</v>
      </c>
      <c r="CE66" s="38">
        <v>0</v>
      </c>
      <c r="CF66" s="38">
        <v>0</v>
      </c>
      <c r="CG66" s="38">
        <v>0</v>
      </c>
      <c r="CH66" s="38">
        <v>0</v>
      </c>
      <c r="CI66" s="38">
        <v>0</v>
      </c>
      <c r="CJ66" s="38">
        <v>0</v>
      </c>
      <c r="CK66" s="38">
        <v>0</v>
      </c>
      <c r="CL66" s="38">
        <v>0</v>
      </c>
      <c r="CM66" s="38">
        <v>0</v>
      </c>
      <c r="CN66" s="38">
        <v>0</v>
      </c>
      <c r="CO66" s="38">
        <v>0</v>
      </c>
      <c r="CP66" s="38">
        <v>0</v>
      </c>
      <c r="CQ66" s="38">
        <v>0</v>
      </c>
      <c r="CR66" s="38">
        <v>0</v>
      </c>
      <c r="CS66" s="38">
        <v>0</v>
      </c>
      <c r="CT66" s="38">
        <v>0</v>
      </c>
      <c r="CU66" s="38">
        <v>0</v>
      </c>
      <c r="CV66" s="38">
        <v>0</v>
      </c>
      <c r="CW66" s="38">
        <v>0</v>
      </c>
      <c r="CX66" s="38">
        <v>0</v>
      </c>
      <c r="CY66" s="38">
        <v>0</v>
      </c>
      <c r="CZ66" s="38">
        <v>0</v>
      </c>
      <c r="DA66" s="38">
        <v>0</v>
      </c>
      <c r="DB66" s="38">
        <v>0</v>
      </c>
      <c r="DC66" s="38">
        <v>0</v>
      </c>
      <c r="DD66" s="38">
        <v>0</v>
      </c>
      <c r="DE66" s="38">
        <v>0</v>
      </c>
      <c r="DF66" s="38">
        <v>0</v>
      </c>
      <c r="DG66" s="38">
        <v>0</v>
      </c>
      <c r="DH66" s="38">
        <v>0</v>
      </c>
      <c r="DI66" s="38">
        <v>0</v>
      </c>
      <c r="DJ66" s="38">
        <v>0</v>
      </c>
      <c r="DK66" s="38">
        <v>0</v>
      </c>
      <c r="DL66" s="38">
        <v>0</v>
      </c>
      <c r="DM66" s="38">
        <v>0</v>
      </c>
      <c r="DN66" s="38">
        <v>0</v>
      </c>
      <c r="DO66" s="38">
        <v>0</v>
      </c>
      <c r="DP66" s="38">
        <v>0</v>
      </c>
      <c r="DQ66" s="38">
        <v>0</v>
      </c>
      <c r="DR66" s="38">
        <v>0</v>
      </c>
      <c r="DS66" s="38">
        <v>0</v>
      </c>
      <c r="DT66" s="38">
        <v>0</v>
      </c>
      <c r="DU66" s="38">
        <v>0</v>
      </c>
      <c r="DV66" s="38">
        <v>0</v>
      </c>
      <c r="DW66" s="38">
        <v>0</v>
      </c>
      <c r="DX66" s="38">
        <f t="shared" si="7"/>
        <v>6097.380207609104</v>
      </c>
      <c r="DY66" s="38">
        <v>102300.18185439997</v>
      </c>
      <c r="DZ66" s="38">
        <v>0</v>
      </c>
      <c r="EA66" s="38">
        <f>SUM(DY66:DZ66)</f>
        <v>102300.18185439997</v>
      </c>
      <c r="EB66" s="38">
        <v>23095.453407249803</v>
      </c>
      <c r="EC66" s="38">
        <v>0</v>
      </c>
      <c r="ED66" s="38">
        <f>SUM(EB66:EC66)</f>
        <v>23095.453407249803</v>
      </c>
      <c r="EE66" s="38">
        <v>0</v>
      </c>
      <c r="EF66" s="38">
        <v>0</v>
      </c>
      <c r="EG66" s="38">
        <f>SUM(ED66:EF66)</f>
        <v>23095.453407249803</v>
      </c>
      <c r="EH66" s="38">
        <v>0</v>
      </c>
      <c r="EI66" s="38">
        <v>-37.59484092614662</v>
      </c>
      <c r="EJ66" s="38">
        <f>SUM(EH66:EI66)</f>
        <v>-37.59484092614662</v>
      </c>
      <c r="EK66" s="38">
        <f t="shared" si="8"/>
        <v>125358.04042072363</v>
      </c>
      <c r="EL66" s="38">
        <f t="shared" si="9"/>
        <v>131455.42062833274</v>
      </c>
      <c r="EM66" s="38">
        <v>0</v>
      </c>
      <c r="EN66" s="39">
        <f t="shared" si="6"/>
        <v>131455.42062833274</v>
      </c>
    </row>
    <row r="67" spans="1:144" ht="12.75" customHeight="1">
      <c r="A67" s="31">
        <v>59</v>
      </c>
      <c r="B67" s="6" t="s">
        <v>413</v>
      </c>
      <c r="C67" s="4" t="s">
        <v>414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134.770363572511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90.10961589913717</v>
      </c>
      <c r="AL67" s="38">
        <v>0</v>
      </c>
      <c r="AM67" s="38">
        <v>40674.41804757132</v>
      </c>
      <c r="AN67" s="38">
        <v>52119.18306974186</v>
      </c>
      <c r="AO67" s="38">
        <v>97829.5710386515</v>
      </c>
      <c r="AP67" s="38">
        <v>167439.69904779567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1613.551105291676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82.99000804705273</v>
      </c>
      <c r="BJ67" s="38">
        <v>0</v>
      </c>
      <c r="BK67" s="38">
        <v>0</v>
      </c>
      <c r="BL67" s="38">
        <v>0</v>
      </c>
      <c r="BM67" s="38">
        <v>0</v>
      </c>
      <c r="BN67" s="38">
        <v>0</v>
      </c>
      <c r="BO67" s="38">
        <v>0</v>
      </c>
      <c r="BP67" s="38">
        <v>0</v>
      </c>
      <c r="BQ67" s="38">
        <v>0</v>
      </c>
      <c r="BR67" s="38">
        <v>0</v>
      </c>
      <c r="BS67" s="38">
        <v>0</v>
      </c>
      <c r="BT67" s="38">
        <v>0</v>
      </c>
      <c r="BU67" s="38">
        <v>0</v>
      </c>
      <c r="BV67" s="38">
        <v>0</v>
      </c>
      <c r="BW67" s="38">
        <v>0</v>
      </c>
      <c r="BX67" s="38">
        <v>0</v>
      </c>
      <c r="BY67" s="38">
        <v>0</v>
      </c>
      <c r="BZ67" s="38">
        <v>0</v>
      </c>
      <c r="CA67" s="38">
        <v>0</v>
      </c>
      <c r="CB67" s="38">
        <v>0</v>
      </c>
      <c r="CC67" s="38">
        <v>0</v>
      </c>
      <c r="CD67" s="38">
        <v>0</v>
      </c>
      <c r="CE67" s="38">
        <v>0</v>
      </c>
      <c r="CF67" s="38">
        <v>0</v>
      </c>
      <c r="CG67" s="38">
        <v>0</v>
      </c>
      <c r="CH67" s="38">
        <v>0</v>
      </c>
      <c r="CI67" s="38">
        <v>0</v>
      </c>
      <c r="CJ67" s="38">
        <v>54.25892137277988</v>
      </c>
      <c r="CK67" s="38">
        <v>0</v>
      </c>
      <c r="CL67" s="38">
        <v>0</v>
      </c>
      <c r="CM67" s="38">
        <v>0</v>
      </c>
      <c r="CN67" s="38">
        <v>0</v>
      </c>
      <c r="CO67" s="38">
        <v>0</v>
      </c>
      <c r="CP67" s="38">
        <v>14587.12357731116</v>
      </c>
      <c r="CQ67" s="38">
        <v>0</v>
      </c>
      <c r="CR67" s="38">
        <v>0</v>
      </c>
      <c r="CS67" s="38">
        <v>0</v>
      </c>
      <c r="CT67" s="38">
        <v>0</v>
      </c>
      <c r="CU67" s="38">
        <v>0</v>
      </c>
      <c r="CV67" s="38">
        <v>0</v>
      </c>
      <c r="CW67" s="38">
        <v>0</v>
      </c>
      <c r="CX67" s="38">
        <v>0</v>
      </c>
      <c r="CY67" s="38">
        <v>0</v>
      </c>
      <c r="CZ67" s="38">
        <v>0</v>
      </c>
      <c r="DA67" s="38">
        <v>0</v>
      </c>
      <c r="DB67" s="38">
        <v>0</v>
      </c>
      <c r="DC67" s="38">
        <v>0</v>
      </c>
      <c r="DD67" s="38">
        <v>0</v>
      </c>
      <c r="DE67" s="38">
        <v>0</v>
      </c>
      <c r="DF67" s="38">
        <v>0</v>
      </c>
      <c r="DG67" s="38">
        <v>0</v>
      </c>
      <c r="DH67" s="38">
        <v>0</v>
      </c>
      <c r="DI67" s="38">
        <v>0</v>
      </c>
      <c r="DJ67" s="38">
        <v>1.106172368393123</v>
      </c>
      <c r="DK67" s="38">
        <v>0</v>
      </c>
      <c r="DL67" s="38">
        <v>44.599413255785336</v>
      </c>
      <c r="DM67" s="38">
        <v>2.1928173171321443</v>
      </c>
      <c r="DN67" s="38">
        <v>4.641267556306065</v>
      </c>
      <c r="DO67" s="38">
        <v>0.07490382220712241</v>
      </c>
      <c r="DP67" s="38">
        <v>0</v>
      </c>
      <c r="DQ67" s="38">
        <v>0</v>
      </c>
      <c r="DR67" s="38">
        <v>0</v>
      </c>
      <c r="DS67" s="38">
        <v>0</v>
      </c>
      <c r="DT67" s="38">
        <v>516.0263338952138</v>
      </c>
      <c r="DU67" s="38">
        <v>0.0032344116450263934</v>
      </c>
      <c r="DV67" s="38">
        <v>0</v>
      </c>
      <c r="DW67" s="38">
        <v>0</v>
      </c>
      <c r="DX67" s="38">
        <f t="shared" si="7"/>
        <v>375194.3189378814</v>
      </c>
      <c r="DY67" s="38">
        <v>946098.3361362057</v>
      </c>
      <c r="DZ67" s="38">
        <v>0</v>
      </c>
      <c r="EA67" s="38">
        <f>SUM(DY67:DZ67)</f>
        <v>946098.3361362057</v>
      </c>
      <c r="EB67" s="38">
        <v>0</v>
      </c>
      <c r="EC67" s="38">
        <v>0</v>
      </c>
      <c r="ED67" s="38">
        <f>SUM(EB67:EC67)</f>
        <v>0</v>
      </c>
      <c r="EE67" s="38">
        <v>0</v>
      </c>
      <c r="EF67" s="38">
        <v>0</v>
      </c>
      <c r="EG67" s="38">
        <f>SUM(ED67:EF67)</f>
        <v>0</v>
      </c>
      <c r="EH67" s="38">
        <v>0</v>
      </c>
      <c r="EI67" s="38">
        <v>27009.16195398159</v>
      </c>
      <c r="EJ67" s="38">
        <f>SUM(EH67:EI67)</f>
        <v>27009.16195398159</v>
      </c>
      <c r="EK67" s="38">
        <f t="shared" si="8"/>
        <v>973107.4980901873</v>
      </c>
      <c r="EL67" s="38">
        <f t="shared" si="9"/>
        <v>1348301.8170280687</v>
      </c>
      <c r="EM67" s="38">
        <v>0</v>
      </c>
      <c r="EN67" s="39">
        <f t="shared" si="6"/>
        <v>1348301.8170280687</v>
      </c>
    </row>
    <row r="68" spans="1:144" ht="12.75" customHeight="1">
      <c r="A68" s="31">
        <v>60</v>
      </c>
      <c r="B68" s="6" t="s">
        <v>415</v>
      </c>
      <c r="C68" s="4" t="s">
        <v>416</v>
      </c>
      <c r="D68" s="38">
        <v>118.60228811153537</v>
      </c>
      <c r="E68" s="38">
        <v>26.314792575005825</v>
      </c>
      <c r="F68" s="38">
        <v>17.372935877883865</v>
      </c>
      <c r="G68" s="38">
        <v>29.812323241827205</v>
      </c>
      <c r="H68" s="38">
        <v>14.523890498051403</v>
      </c>
      <c r="I68" s="38">
        <v>128.78691276099397</v>
      </c>
      <c r="J68" s="38">
        <v>118.67141828282028</v>
      </c>
      <c r="K68" s="38">
        <v>20.16413147233739</v>
      </c>
      <c r="L68" s="38">
        <v>0.18568271027921618</v>
      </c>
      <c r="M68" s="38">
        <v>9.342492109716371</v>
      </c>
      <c r="N68" s="38">
        <v>1.0488218594768228</v>
      </c>
      <c r="O68" s="38">
        <v>0</v>
      </c>
      <c r="P68" s="38">
        <v>0</v>
      </c>
      <c r="Q68" s="38">
        <v>0</v>
      </c>
      <c r="R68" s="38">
        <v>2.1410873302788196</v>
      </c>
      <c r="S68" s="38">
        <v>0</v>
      </c>
      <c r="T68" s="38">
        <v>0.7387697791539064</v>
      </c>
      <c r="U68" s="38">
        <v>0.9120294751685581</v>
      </c>
      <c r="V68" s="38">
        <v>1.6088449364990074</v>
      </c>
      <c r="W68" s="38">
        <v>1.1029239993572144</v>
      </c>
      <c r="X68" s="38">
        <v>0.12586478155170316</v>
      </c>
      <c r="Y68" s="38">
        <v>1.9462859381795987</v>
      </c>
      <c r="Z68" s="38">
        <v>0</v>
      </c>
      <c r="AA68" s="38">
        <v>0.22317522660886718</v>
      </c>
      <c r="AB68" s="38">
        <v>0.7890838369384947</v>
      </c>
      <c r="AC68" s="38">
        <v>1.3588780873742587</v>
      </c>
      <c r="AD68" s="38">
        <v>0.04333983195306126</v>
      </c>
      <c r="AE68" s="38">
        <v>0.4802252643994374</v>
      </c>
      <c r="AF68" s="38">
        <v>0.03357591578892333</v>
      </c>
      <c r="AG68" s="38">
        <v>2.0902751135062654</v>
      </c>
      <c r="AH68" s="38">
        <v>0.2534632930772134</v>
      </c>
      <c r="AI68" s="38">
        <v>0</v>
      </c>
      <c r="AJ68" s="38">
        <v>0.16439246602885307</v>
      </c>
      <c r="AK68" s="38">
        <v>0</v>
      </c>
      <c r="AL68" s="38">
        <v>0</v>
      </c>
      <c r="AM68" s="38">
        <v>1.7926749340952444</v>
      </c>
      <c r="AN68" s="38">
        <v>0</v>
      </c>
      <c r="AO68" s="38">
        <v>0.004981589879662214</v>
      </c>
      <c r="AP68" s="38">
        <v>0.5239636235428717</v>
      </c>
      <c r="AQ68" s="38">
        <v>0.2959064388519355</v>
      </c>
      <c r="AR68" s="38">
        <v>0.5858349698482763</v>
      </c>
      <c r="AS68" s="38">
        <v>0.24609054005531336</v>
      </c>
      <c r="AT68" s="38">
        <v>0</v>
      </c>
      <c r="AU68" s="38">
        <v>0.34871129157635494</v>
      </c>
      <c r="AV68" s="38">
        <v>0.2775311577923435</v>
      </c>
      <c r="AW68" s="38">
        <v>0</v>
      </c>
      <c r="AX68" s="38">
        <v>0.9648833155716733</v>
      </c>
      <c r="AY68" s="38">
        <v>0</v>
      </c>
      <c r="AZ68" s="38">
        <v>0.6441195714403242</v>
      </c>
      <c r="BA68" s="38">
        <v>0.3463809526030067</v>
      </c>
      <c r="BB68" s="38">
        <v>0</v>
      </c>
      <c r="BC68" s="38">
        <v>0.44635045321773437</v>
      </c>
      <c r="BD68" s="38">
        <v>2.254667579535118</v>
      </c>
      <c r="BE68" s="38">
        <v>1.2194932025413099</v>
      </c>
      <c r="BF68" s="38">
        <v>0.34392896529187933</v>
      </c>
      <c r="BG68" s="38">
        <v>0.0886722998579874</v>
      </c>
      <c r="BH68" s="38">
        <v>0</v>
      </c>
      <c r="BI68" s="38">
        <v>0.6695256798266016</v>
      </c>
      <c r="BJ68" s="38">
        <v>0</v>
      </c>
      <c r="BK68" s="38">
        <v>0.25406108386277293</v>
      </c>
      <c r="BL68" s="38">
        <v>0</v>
      </c>
      <c r="BM68" s="38">
        <v>0</v>
      </c>
      <c r="BN68" s="38">
        <v>0.26402426362209735</v>
      </c>
      <c r="BO68" s="38">
        <v>0.3387481118170306</v>
      </c>
      <c r="BP68" s="38">
        <v>0</v>
      </c>
      <c r="BQ68" s="38">
        <v>0.38457873870992293</v>
      </c>
      <c r="BR68" s="38">
        <v>0</v>
      </c>
      <c r="BS68" s="38">
        <v>0.5449859328350463</v>
      </c>
      <c r="BT68" s="38">
        <v>0</v>
      </c>
      <c r="BU68" s="38">
        <v>0.6834741314896559</v>
      </c>
      <c r="BV68" s="38">
        <v>1.2244747924209722</v>
      </c>
      <c r="BW68" s="38">
        <v>0.2716959120367772</v>
      </c>
      <c r="BX68" s="38">
        <v>0.06874594033933862</v>
      </c>
      <c r="BY68" s="38">
        <v>0</v>
      </c>
      <c r="BZ68" s="38">
        <v>0</v>
      </c>
      <c r="CA68" s="38">
        <v>0.37162660502280115</v>
      </c>
      <c r="CB68" s="38">
        <v>0.018531514352343435</v>
      </c>
      <c r="CC68" s="38">
        <v>0.45033572512146414</v>
      </c>
      <c r="CD68" s="38">
        <v>0.28414988673593267</v>
      </c>
      <c r="CE68" s="38">
        <v>0.12155079306375802</v>
      </c>
      <c r="CF68" s="38">
        <v>0.36256011144181594</v>
      </c>
      <c r="CG68" s="38">
        <v>0.30148581951715714</v>
      </c>
      <c r="CH68" s="38">
        <v>0.44097033614769915</v>
      </c>
      <c r="CI68" s="38">
        <v>0.2560537198146378</v>
      </c>
      <c r="CJ68" s="38">
        <v>125.19814082430622</v>
      </c>
      <c r="CK68" s="38">
        <v>1.2593459215786076</v>
      </c>
      <c r="CL68" s="38">
        <v>0.28096166921294885</v>
      </c>
      <c r="CM68" s="38">
        <v>0</v>
      </c>
      <c r="CN68" s="38">
        <v>0.11193309307244374</v>
      </c>
      <c r="CO68" s="38">
        <v>0.09166125378578474</v>
      </c>
      <c r="CP68" s="38">
        <v>1.5891271716122461</v>
      </c>
      <c r="CQ68" s="38">
        <v>0</v>
      </c>
      <c r="CR68" s="38">
        <v>0</v>
      </c>
      <c r="CS68" s="38">
        <v>0</v>
      </c>
      <c r="CT68" s="38">
        <v>0</v>
      </c>
      <c r="CU68" s="38">
        <v>0</v>
      </c>
      <c r="CV68" s="38">
        <v>0</v>
      </c>
      <c r="CW68" s="38">
        <v>0</v>
      </c>
      <c r="CX68" s="38">
        <v>2.814642504514492</v>
      </c>
      <c r="CY68" s="38">
        <v>7.872056634755143</v>
      </c>
      <c r="CZ68" s="38">
        <v>0</v>
      </c>
      <c r="DA68" s="38">
        <v>0</v>
      </c>
      <c r="DB68" s="38">
        <v>0</v>
      </c>
      <c r="DC68" s="38">
        <v>0</v>
      </c>
      <c r="DD68" s="38">
        <v>0</v>
      </c>
      <c r="DE68" s="38">
        <v>0</v>
      </c>
      <c r="DF68" s="38">
        <v>0</v>
      </c>
      <c r="DG68" s="38">
        <v>0</v>
      </c>
      <c r="DH68" s="38">
        <v>0</v>
      </c>
      <c r="DI68" s="38">
        <v>0</v>
      </c>
      <c r="DJ68" s="38">
        <v>6.910269124486235</v>
      </c>
      <c r="DK68" s="38">
        <v>0.8279407287190991</v>
      </c>
      <c r="DL68" s="38">
        <v>978.1358736956926</v>
      </c>
      <c r="DM68" s="38">
        <v>557.0612899853525</v>
      </c>
      <c r="DN68" s="38">
        <v>1179.0748306216335</v>
      </c>
      <c r="DO68" s="38">
        <v>312.8649655306945</v>
      </c>
      <c r="DP68" s="38">
        <v>1185.5330651173786</v>
      </c>
      <c r="DQ68" s="38">
        <v>0</v>
      </c>
      <c r="DR68" s="38">
        <v>0</v>
      </c>
      <c r="DS68" s="38">
        <v>6.445544705552782</v>
      </c>
      <c r="DT68" s="38">
        <v>2070.5967309643897</v>
      </c>
      <c r="DU68" s="38">
        <v>0.01938720907549661</v>
      </c>
      <c r="DV68" s="38">
        <v>2.0875199228680428</v>
      </c>
      <c r="DW68" s="38">
        <v>0</v>
      </c>
      <c r="DX68" s="38">
        <f t="shared" si="7"/>
        <v>6955.308961438352</v>
      </c>
      <c r="DY68" s="38">
        <v>28194.05846190154</v>
      </c>
      <c r="DZ68" s="38">
        <v>0</v>
      </c>
      <c r="EA68" s="38">
        <f>SUM(DY68:DZ68)</f>
        <v>28194.05846190154</v>
      </c>
      <c r="EB68" s="38">
        <v>297512.13070290844</v>
      </c>
      <c r="EC68" s="38">
        <v>628.5463979963731</v>
      </c>
      <c r="ED68" s="38">
        <f>SUM(EB68:EC68)</f>
        <v>298140.6771009048</v>
      </c>
      <c r="EE68" s="38">
        <v>0</v>
      </c>
      <c r="EF68" s="38">
        <v>0</v>
      </c>
      <c r="EG68" s="38">
        <f>SUM(ED68:EF68)</f>
        <v>298140.6771009048</v>
      </c>
      <c r="EH68" s="38">
        <v>0</v>
      </c>
      <c r="EI68" s="38">
        <v>10866.688467067914</v>
      </c>
      <c r="EJ68" s="38">
        <f>SUM(EH68:EI68)</f>
        <v>10866.688467067914</v>
      </c>
      <c r="EK68" s="38">
        <f t="shared" si="8"/>
        <v>337201.42402987427</v>
      </c>
      <c r="EL68" s="38">
        <f t="shared" si="9"/>
        <v>344156.73299131263</v>
      </c>
      <c r="EM68" s="38">
        <v>0</v>
      </c>
      <c r="EN68" s="39">
        <f t="shared" si="6"/>
        <v>344156.73299131263</v>
      </c>
    </row>
    <row r="69" spans="1:144" ht="12.75" customHeight="1">
      <c r="A69" s="31">
        <v>61</v>
      </c>
      <c r="B69" s="6" t="s">
        <v>417</v>
      </c>
      <c r="C69" s="4" t="s">
        <v>418</v>
      </c>
      <c r="D69" s="38">
        <v>49.7263578258878</v>
      </c>
      <c r="E69" s="38">
        <v>11.03299786651827</v>
      </c>
      <c r="F69" s="38">
        <v>7.283947381668047</v>
      </c>
      <c r="G69" s="38">
        <v>12.4994068558779</v>
      </c>
      <c r="H69" s="38">
        <v>6.089428690034455</v>
      </c>
      <c r="I69" s="38">
        <v>54.42940788662485</v>
      </c>
      <c r="J69" s="38">
        <v>141.61415193797524</v>
      </c>
      <c r="K69" s="38">
        <v>8.454211405253425</v>
      </c>
      <c r="L69" s="38">
        <v>0.07785115313072037</v>
      </c>
      <c r="M69" s="38">
        <v>4.443585785052826</v>
      </c>
      <c r="N69" s="38">
        <v>1364.8692295710928</v>
      </c>
      <c r="O69" s="38">
        <v>0</v>
      </c>
      <c r="P69" s="38">
        <v>0</v>
      </c>
      <c r="Q69" s="38">
        <v>0</v>
      </c>
      <c r="R69" s="38">
        <v>1321.8498738184085</v>
      </c>
      <c r="S69" s="38">
        <v>0</v>
      </c>
      <c r="T69" s="38">
        <v>368.72647099784655</v>
      </c>
      <c r="U69" s="38">
        <v>50.5232000153149</v>
      </c>
      <c r="V69" s="38">
        <v>531.2220509239042</v>
      </c>
      <c r="W69" s="38">
        <v>109.4589468686229</v>
      </c>
      <c r="X69" s="38">
        <v>38.872664446209</v>
      </c>
      <c r="Y69" s="38">
        <v>1675.6838969190978</v>
      </c>
      <c r="Z69" s="38">
        <v>60.04709875237906</v>
      </c>
      <c r="AA69" s="38">
        <v>87.17477470996926</v>
      </c>
      <c r="AB69" s="38">
        <v>117.93415699777421</v>
      </c>
      <c r="AC69" s="38">
        <v>504.4947849630521</v>
      </c>
      <c r="AD69" s="38">
        <v>4.328374684856347</v>
      </c>
      <c r="AE69" s="38">
        <v>261.53077476282107</v>
      </c>
      <c r="AF69" s="38">
        <v>176.0405367622232</v>
      </c>
      <c r="AG69" s="38">
        <v>586.7698432158398</v>
      </c>
      <c r="AH69" s="38">
        <v>49.79243545813136</v>
      </c>
      <c r="AI69" s="38">
        <v>297.63128110287795</v>
      </c>
      <c r="AJ69" s="38">
        <v>74.00258230091313</v>
      </c>
      <c r="AK69" s="38">
        <v>208.9968203165169</v>
      </c>
      <c r="AL69" s="38">
        <v>73.3731848323679</v>
      </c>
      <c r="AM69" s="38">
        <v>253.19194944383767</v>
      </c>
      <c r="AN69" s="38">
        <v>216.4085975339535</v>
      </c>
      <c r="AO69" s="38">
        <v>25.71222279260417</v>
      </c>
      <c r="AP69" s="38">
        <v>223.56142791586853</v>
      </c>
      <c r="AQ69" s="38">
        <v>301.62053680028976</v>
      </c>
      <c r="AR69" s="38">
        <v>530.0061166163548</v>
      </c>
      <c r="AS69" s="38">
        <v>68.3352405270433</v>
      </c>
      <c r="AT69" s="38">
        <v>142.84834434709853</v>
      </c>
      <c r="AU69" s="38">
        <v>149.39481523515886</v>
      </c>
      <c r="AV69" s="38">
        <v>23.16951304251374</v>
      </c>
      <c r="AW69" s="38">
        <v>118.11623028545185</v>
      </c>
      <c r="AX69" s="38">
        <v>319.9695067735574</v>
      </c>
      <c r="AY69" s="38">
        <v>0</v>
      </c>
      <c r="AZ69" s="38">
        <v>245.28715956802384</v>
      </c>
      <c r="BA69" s="38">
        <v>219.4965487670677</v>
      </c>
      <c r="BB69" s="38">
        <v>52.134936724664215</v>
      </c>
      <c r="BC69" s="38">
        <v>75.0577215417393</v>
      </c>
      <c r="BD69" s="38">
        <v>551.6535191545623</v>
      </c>
      <c r="BE69" s="38">
        <v>323.8927292121043</v>
      </c>
      <c r="BF69" s="38">
        <v>142.97643548637782</v>
      </c>
      <c r="BG69" s="38">
        <v>15.264962029943664</v>
      </c>
      <c r="BH69" s="38">
        <v>23.781640513537944</v>
      </c>
      <c r="BI69" s="38">
        <v>157.13649625016382</v>
      </c>
      <c r="BJ69" s="38">
        <v>599.3015799284992</v>
      </c>
      <c r="BK69" s="38">
        <v>164.49113929036787</v>
      </c>
      <c r="BL69" s="38">
        <v>113.61684054076933</v>
      </c>
      <c r="BM69" s="38">
        <v>204.652779808871</v>
      </c>
      <c r="BN69" s="38">
        <v>134.1105013064752</v>
      </c>
      <c r="BO69" s="38">
        <v>320.1495190843874</v>
      </c>
      <c r="BP69" s="38">
        <v>392.55142290380263</v>
      </c>
      <c r="BQ69" s="38">
        <v>146.57496713303829</v>
      </c>
      <c r="BR69" s="38">
        <v>350.12008111878873</v>
      </c>
      <c r="BS69" s="38">
        <v>320.77523047698213</v>
      </c>
      <c r="BT69" s="38">
        <v>374.3827545438649</v>
      </c>
      <c r="BU69" s="38">
        <v>182.3271392957744</v>
      </c>
      <c r="BV69" s="38">
        <v>488.8722735659113</v>
      </c>
      <c r="BW69" s="38">
        <v>142.77830890403928</v>
      </c>
      <c r="BX69" s="38">
        <v>316.5076760453088</v>
      </c>
      <c r="BY69" s="38">
        <v>525.0981064882848</v>
      </c>
      <c r="BZ69" s="38">
        <v>213.1473418367624</v>
      </c>
      <c r="CA69" s="38">
        <v>113.35144307233443</v>
      </c>
      <c r="CB69" s="38">
        <v>3.787443039122756</v>
      </c>
      <c r="CC69" s="38">
        <v>87.15634433021681</v>
      </c>
      <c r="CD69" s="38">
        <v>43.90485064622009</v>
      </c>
      <c r="CE69" s="38">
        <v>37.29387342902626</v>
      </c>
      <c r="CF69" s="38">
        <v>248.7576000754049</v>
      </c>
      <c r="CG69" s="38">
        <v>64.28055698151041</v>
      </c>
      <c r="CH69" s="38">
        <v>91.67915952146122</v>
      </c>
      <c r="CI69" s="38">
        <v>76.05941268128343</v>
      </c>
      <c r="CJ69" s="38">
        <v>90.28490129319049</v>
      </c>
      <c r="CK69" s="38">
        <v>788.1732369487898</v>
      </c>
      <c r="CL69" s="38">
        <v>138.0804051051469</v>
      </c>
      <c r="CM69" s="38">
        <v>725.0032204729318</v>
      </c>
      <c r="CN69" s="38">
        <v>269.8977025200775</v>
      </c>
      <c r="CO69" s="38">
        <v>24.552951906176812</v>
      </c>
      <c r="CP69" s="38">
        <v>691.9317470451855</v>
      </c>
      <c r="CQ69" s="38">
        <v>106.32854686767398</v>
      </c>
      <c r="CR69" s="38">
        <v>0</v>
      </c>
      <c r="CS69" s="38">
        <v>0</v>
      </c>
      <c r="CT69" s="38">
        <v>0</v>
      </c>
      <c r="CU69" s="38">
        <v>0</v>
      </c>
      <c r="CV69" s="38">
        <v>0</v>
      </c>
      <c r="CW69" s="38">
        <v>0</v>
      </c>
      <c r="CX69" s="38">
        <v>0</v>
      </c>
      <c r="CY69" s="38">
        <v>0</v>
      </c>
      <c r="CZ69" s="38">
        <v>0</v>
      </c>
      <c r="DA69" s="38">
        <v>0</v>
      </c>
      <c r="DB69" s="38">
        <v>0</v>
      </c>
      <c r="DC69" s="38">
        <v>0</v>
      </c>
      <c r="DD69" s="38">
        <v>0</v>
      </c>
      <c r="DE69" s="38">
        <v>0</v>
      </c>
      <c r="DF69" s="38">
        <v>0</v>
      </c>
      <c r="DG69" s="38">
        <v>0</v>
      </c>
      <c r="DH69" s="38">
        <v>0</v>
      </c>
      <c r="DI69" s="38">
        <v>0</v>
      </c>
      <c r="DJ69" s="38">
        <v>2000.7665975921045</v>
      </c>
      <c r="DK69" s="38">
        <v>0</v>
      </c>
      <c r="DL69" s="38">
        <v>9978.167640196383</v>
      </c>
      <c r="DM69" s="38">
        <v>360.80696267358815</v>
      </c>
      <c r="DN69" s="38">
        <v>763.6833447463468</v>
      </c>
      <c r="DO69" s="38">
        <v>4430.066864582537</v>
      </c>
      <c r="DP69" s="38">
        <v>8635.301476257355</v>
      </c>
      <c r="DQ69" s="38">
        <v>0</v>
      </c>
      <c r="DR69" s="38">
        <v>0</v>
      </c>
      <c r="DS69" s="38">
        <v>0</v>
      </c>
      <c r="DT69" s="38">
        <v>285.522130060136</v>
      </c>
      <c r="DU69" s="38">
        <v>1608.5457999898294</v>
      </c>
      <c r="DV69" s="38">
        <v>96827.02455533008</v>
      </c>
      <c r="DW69" s="38">
        <v>0</v>
      </c>
      <c r="DX69" s="38">
        <f t="shared" si="7"/>
        <v>145917.8574094062</v>
      </c>
      <c r="DY69" s="38">
        <v>98657.43552019408</v>
      </c>
      <c r="DZ69" s="38">
        <v>0</v>
      </c>
      <c r="EA69" s="38">
        <f>SUM(DY69:DZ69)</f>
        <v>98657.43552019408</v>
      </c>
      <c r="EB69" s="38">
        <v>1278955.2635768722</v>
      </c>
      <c r="EC69" s="38">
        <v>9209.316730770583</v>
      </c>
      <c r="ED69" s="38">
        <f>SUM(EB69:EC69)</f>
        <v>1288164.5803076427</v>
      </c>
      <c r="EE69" s="38">
        <v>0</v>
      </c>
      <c r="EF69" s="38">
        <v>0</v>
      </c>
      <c r="EG69" s="38">
        <f>SUM(ED69:EF69)</f>
        <v>1288164.5803076427</v>
      </c>
      <c r="EH69" s="38">
        <v>0</v>
      </c>
      <c r="EI69" s="38">
        <v>35030.34098756516</v>
      </c>
      <c r="EJ69" s="38">
        <f>SUM(EH69:EI69)</f>
        <v>35030.34098756516</v>
      </c>
      <c r="EK69" s="38">
        <f t="shared" si="8"/>
        <v>1421852.356815402</v>
      </c>
      <c r="EL69" s="38">
        <f t="shared" si="9"/>
        <v>1567770.2142248082</v>
      </c>
      <c r="EM69" s="38">
        <v>0</v>
      </c>
      <c r="EN69" s="39">
        <f t="shared" si="6"/>
        <v>1567770.2142248082</v>
      </c>
    </row>
    <row r="70" spans="1:144" ht="12.75" customHeight="1">
      <c r="A70" s="31">
        <v>62</v>
      </c>
      <c r="B70" s="6" t="s">
        <v>419</v>
      </c>
      <c r="C70" s="4" t="s">
        <v>420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8">
        <v>0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161.0505322576787</v>
      </c>
      <c r="AL70" s="38">
        <v>0</v>
      </c>
      <c r="AM70" s="38">
        <v>0</v>
      </c>
      <c r="AN70" s="38">
        <v>0</v>
      </c>
      <c r="AO70" s="38">
        <v>0</v>
      </c>
      <c r="AP70" s="38">
        <v>99304.56830496491</v>
      </c>
      <c r="AQ70" s="38">
        <v>0</v>
      </c>
      <c r="AR70" s="38">
        <v>0</v>
      </c>
      <c r="AS70" s="38">
        <v>0</v>
      </c>
      <c r="AT70" s="38">
        <v>0</v>
      </c>
      <c r="AU70" s="38">
        <v>0</v>
      </c>
      <c r="AV70" s="38">
        <v>0</v>
      </c>
      <c r="AW70" s="38">
        <v>0</v>
      </c>
      <c r="AX70" s="38">
        <v>0</v>
      </c>
      <c r="AY70" s="38">
        <v>0</v>
      </c>
      <c r="AZ70" s="38">
        <v>0</v>
      </c>
      <c r="BA70" s="38">
        <v>0</v>
      </c>
      <c r="BB70" s="38">
        <v>0</v>
      </c>
      <c r="BC70" s="38">
        <v>0</v>
      </c>
      <c r="BD70" s="38">
        <v>0</v>
      </c>
      <c r="BE70" s="38">
        <v>0</v>
      </c>
      <c r="BF70" s="38">
        <v>0</v>
      </c>
      <c r="BG70" s="38">
        <v>0</v>
      </c>
      <c r="BH70" s="38">
        <v>0</v>
      </c>
      <c r="BI70" s="38">
        <v>0</v>
      </c>
      <c r="BJ70" s="38">
        <v>0</v>
      </c>
      <c r="BK70" s="38">
        <v>0</v>
      </c>
      <c r="BL70" s="38">
        <v>0</v>
      </c>
      <c r="BM70" s="38">
        <v>0</v>
      </c>
      <c r="BN70" s="38">
        <v>0</v>
      </c>
      <c r="BO70" s="38">
        <v>0</v>
      </c>
      <c r="BP70" s="38">
        <v>0</v>
      </c>
      <c r="BQ70" s="38">
        <v>0</v>
      </c>
      <c r="BR70" s="38">
        <v>0</v>
      </c>
      <c r="BS70" s="38">
        <v>0</v>
      </c>
      <c r="BT70" s="38">
        <v>0</v>
      </c>
      <c r="BU70" s="38">
        <v>0</v>
      </c>
      <c r="BV70" s="38">
        <v>0</v>
      </c>
      <c r="BW70" s="38">
        <v>0</v>
      </c>
      <c r="BX70" s="38">
        <v>0</v>
      </c>
      <c r="BY70" s="38">
        <v>0</v>
      </c>
      <c r="BZ70" s="38">
        <v>0</v>
      </c>
      <c r="CA70" s="38">
        <v>0</v>
      </c>
      <c r="CB70" s="38">
        <v>0</v>
      </c>
      <c r="CC70" s="38">
        <v>0</v>
      </c>
      <c r="CD70" s="38">
        <v>0</v>
      </c>
      <c r="CE70" s="38">
        <v>0</v>
      </c>
      <c r="CF70" s="38">
        <v>0</v>
      </c>
      <c r="CG70" s="38">
        <v>0</v>
      </c>
      <c r="CH70" s="38">
        <v>0</v>
      </c>
      <c r="CI70" s="38">
        <v>0</v>
      </c>
      <c r="CJ70" s="38">
        <v>0</v>
      </c>
      <c r="CK70" s="38">
        <v>0</v>
      </c>
      <c r="CL70" s="38">
        <v>0</v>
      </c>
      <c r="CM70" s="38">
        <v>0</v>
      </c>
      <c r="CN70" s="38">
        <v>0</v>
      </c>
      <c r="CO70" s="38">
        <v>0</v>
      </c>
      <c r="CP70" s="38">
        <v>0</v>
      </c>
      <c r="CQ70" s="38">
        <v>0</v>
      </c>
      <c r="CR70" s="38">
        <v>0</v>
      </c>
      <c r="CS70" s="38">
        <v>0</v>
      </c>
      <c r="CT70" s="38">
        <v>0</v>
      </c>
      <c r="CU70" s="38">
        <v>0</v>
      </c>
      <c r="CV70" s="38">
        <v>0</v>
      </c>
      <c r="CW70" s="38">
        <v>0</v>
      </c>
      <c r="CX70" s="38">
        <v>0</v>
      </c>
      <c r="CY70" s="38">
        <v>0</v>
      </c>
      <c r="CZ70" s="38">
        <v>0</v>
      </c>
      <c r="DA70" s="38">
        <v>0</v>
      </c>
      <c r="DB70" s="38">
        <v>0</v>
      </c>
      <c r="DC70" s="38">
        <v>0</v>
      </c>
      <c r="DD70" s="38">
        <v>0</v>
      </c>
      <c r="DE70" s="38">
        <v>0</v>
      </c>
      <c r="DF70" s="38">
        <v>0</v>
      </c>
      <c r="DG70" s="38">
        <v>0</v>
      </c>
      <c r="DH70" s="38">
        <v>0</v>
      </c>
      <c r="DI70" s="38">
        <v>0</v>
      </c>
      <c r="DJ70" s="38">
        <v>0</v>
      </c>
      <c r="DK70" s="38">
        <v>0</v>
      </c>
      <c r="DL70" s="38">
        <v>0</v>
      </c>
      <c r="DM70" s="38">
        <v>107.4912712546334</v>
      </c>
      <c r="DN70" s="38">
        <v>0</v>
      </c>
      <c r="DO70" s="38">
        <v>0</v>
      </c>
      <c r="DP70" s="38">
        <v>0</v>
      </c>
      <c r="DQ70" s="38">
        <v>0</v>
      </c>
      <c r="DR70" s="38">
        <v>0</v>
      </c>
      <c r="DS70" s="38">
        <v>0</v>
      </c>
      <c r="DT70" s="38">
        <v>0</v>
      </c>
      <c r="DU70" s="38">
        <v>0</v>
      </c>
      <c r="DV70" s="38">
        <v>0</v>
      </c>
      <c r="DW70" s="38">
        <v>0</v>
      </c>
      <c r="DX70" s="38">
        <f t="shared" si="7"/>
        <v>99573.11010847722</v>
      </c>
      <c r="DY70" s="38">
        <v>21086.2123975687</v>
      </c>
      <c r="DZ70" s="38">
        <v>0</v>
      </c>
      <c r="EA70" s="38">
        <f>SUM(DY70:DZ70)</f>
        <v>21086.2123975687</v>
      </c>
      <c r="EB70" s="38">
        <v>0</v>
      </c>
      <c r="EC70" s="38">
        <v>0</v>
      </c>
      <c r="ED70" s="38">
        <f>SUM(EB70:EC70)</f>
        <v>0</v>
      </c>
      <c r="EE70" s="38">
        <v>0</v>
      </c>
      <c r="EF70" s="38">
        <v>0</v>
      </c>
      <c r="EG70" s="38">
        <f>SUM(ED70:EF70)</f>
        <v>0</v>
      </c>
      <c r="EH70" s="38">
        <v>0</v>
      </c>
      <c r="EI70" s="38">
        <v>6704.421787260378</v>
      </c>
      <c r="EJ70" s="38">
        <f>SUM(EH70:EI70)</f>
        <v>6704.421787260378</v>
      </c>
      <c r="EK70" s="38">
        <f t="shared" si="8"/>
        <v>27790.634184829076</v>
      </c>
      <c r="EL70" s="38">
        <f t="shared" si="9"/>
        <v>127363.7442933063</v>
      </c>
      <c r="EM70" s="38">
        <v>0</v>
      </c>
      <c r="EN70" s="39">
        <f t="shared" si="6"/>
        <v>127363.7442933063</v>
      </c>
    </row>
    <row r="71" spans="1:144" ht="12.75" customHeight="1">
      <c r="A71" s="31">
        <v>63</v>
      </c>
      <c r="B71" s="7" t="s">
        <v>421</v>
      </c>
      <c r="C71" s="4" t="s">
        <v>422</v>
      </c>
      <c r="D71" s="38">
        <v>0</v>
      </c>
      <c r="E71" s="38">
        <v>0</v>
      </c>
      <c r="F71" s="38">
        <v>0</v>
      </c>
      <c r="G71" s="38">
        <v>21034.454301873055</v>
      </c>
      <c r="H71" s="38">
        <v>0</v>
      </c>
      <c r="I71" s="38">
        <v>26.356898594155073</v>
      </c>
      <c r="J71" s="38">
        <v>0</v>
      </c>
      <c r="K71" s="38">
        <v>2323.483063504432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8">
        <v>0</v>
      </c>
      <c r="AP71" s="38">
        <v>0</v>
      </c>
      <c r="AQ71" s="38">
        <v>8045.293126894159</v>
      </c>
      <c r="AR71" s="38">
        <v>114671.64402153832</v>
      </c>
      <c r="AS71" s="38">
        <v>0</v>
      </c>
      <c r="AT71" s="38">
        <v>0</v>
      </c>
      <c r="AU71" s="38">
        <v>0</v>
      </c>
      <c r="AV71" s="38">
        <v>0</v>
      </c>
      <c r="AW71" s="38">
        <v>0</v>
      </c>
      <c r="AX71" s="38">
        <v>2.532754752518154</v>
      </c>
      <c r="AY71" s="38">
        <v>0</v>
      </c>
      <c r="AZ71" s="38">
        <v>0</v>
      </c>
      <c r="BA71" s="38">
        <v>0</v>
      </c>
      <c r="BB71" s="38">
        <v>0</v>
      </c>
      <c r="BC71" s="38">
        <v>0</v>
      </c>
      <c r="BD71" s="38">
        <v>0</v>
      </c>
      <c r="BE71" s="38">
        <v>0</v>
      </c>
      <c r="BF71" s="38">
        <v>0</v>
      </c>
      <c r="BG71" s="38">
        <v>0</v>
      </c>
      <c r="BH71" s="38">
        <v>0</v>
      </c>
      <c r="BI71" s="38">
        <v>0</v>
      </c>
      <c r="BJ71" s="38">
        <v>0</v>
      </c>
      <c r="BK71" s="38">
        <v>0</v>
      </c>
      <c r="BL71" s="38">
        <v>0</v>
      </c>
      <c r="BM71" s="38">
        <v>0</v>
      </c>
      <c r="BN71" s="38">
        <v>0</v>
      </c>
      <c r="BO71" s="38">
        <v>0</v>
      </c>
      <c r="BP71" s="38">
        <v>0</v>
      </c>
      <c r="BQ71" s="38">
        <v>0</v>
      </c>
      <c r="BR71" s="38">
        <v>0</v>
      </c>
      <c r="BS71" s="38">
        <v>0</v>
      </c>
      <c r="BT71" s="38">
        <v>43.52238460752381</v>
      </c>
      <c r="BU71" s="38">
        <v>0</v>
      </c>
      <c r="BV71" s="38">
        <v>565.7264720045171</v>
      </c>
      <c r="BW71" s="38">
        <v>0</v>
      </c>
      <c r="BX71" s="38">
        <v>1944.5107570560021</v>
      </c>
      <c r="BY71" s="38">
        <v>0</v>
      </c>
      <c r="BZ71" s="38">
        <v>352.25438500629593</v>
      </c>
      <c r="CA71" s="38">
        <v>0</v>
      </c>
      <c r="CB71" s="38">
        <v>0</v>
      </c>
      <c r="CC71" s="38">
        <v>0</v>
      </c>
      <c r="CD71" s="38">
        <v>0</v>
      </c>
      <c r="CE71" s="38">
        <v>0</v>
      </c>
      <c r="CF71" s="38">
        <v>0</v>
      </c>
      <c r="CG71" s="38">
        <v>0</v>
      </c>
      <c r="CH71" s="38">
        <v>0</v>
      </c>
      <c r="CI71" s="38">
        <v>0</v>
      </c>
      <c r="CJ71" s="38">
        <v>0</v>
      </c>
      <c r="CK71" s="38">
        <v>0</v>
      </c>
      <c r="CL71" s="38">
        <v>1397.5092501528163</v>
      </c>
      <c r="CM71" s="38">
        <v>0</v>
      </c>
      <c r="CN71" s="38">
        <v>1642.2706103084215</v>
      </c>
      <c r="CO71" s="38">
        <v>0</v>
      </c>
      <c r="CP71" s="38">
        <v>71761.78293744508</v>
      </c>
      <c r="CQ71" s="38">
        <v>1025.5536230226626</v>
      </c>
      <c r="CR71" s="38">
        <v>0</v>
      </c>
      <c r="CS71" s="38">
        <v>0</v>
      </c>
      <c r="CT71" s="38">
        <v>0</v>
      </c>
      <c r="CU71" s="38">
        <v>156586.0065234653</v>
      </c>
      <c r="CV71" s="38">
        <v>0</v>
      </c>
      <c r="CW71" s="38">
        <v>0</v>
      </c>
      <c r="CX71" s="38">
        <v>0</v>
      </c>
      <c r="CY71" s="38">
        <v>0</v>
      </c>
      <c r="CZ71" s="38">
        <v>0</v>
      </c>
      <c r="DA71" s="38">
        <v>0</v>
      </c>
      <c r="DB71" s="38">
        <v>0</v>
      </c>
      <c r="DC71" s="38">
        <v>0</v>
      </c>
      <c r="DD71" s="38">
        <v>0</v>
      </c>
      <c r="DE71" s="38">
        <v>0</v>
      </c>
      <c r="DF71" s="38">
        <v>0</v>
      </c>
      <c r="DG71" s="38">
        <v>0</v>
      </c>
      <c r="DH71" s="38">
        <v>0</v>
      </c>
      <c r="DI71" s="38">
        <v>0</v>
      </c>
      <c r="DJ71" s="38">
        <v>0</v>
      </c>
      <c r="DK71" s="38">
        <v>0</v>
      </c>
      <c r="DL71" s="38">
        <v>0</v>
      </c>
      <c r="DM71" s="38">
        <v>0</v>
      </c>
      <c r="DN71" s="38">
        <v>0</v>
      </c>
      <c r="DO71" s="38">
        <v>0</v>
      </c>
      <c r="DP71" s="38">
        <v>0</v>
      </c>
      <c r="DQ71" s="38">
        <v>0</v>
      </c>
      <c r="DR71" s="38">
        <v>0</v>
      </c>
      <c r="DS71" s="38">
        <v>0</v>
      </c>
      <c r="DT71" s="38">
        <v>0</v>
      </c>
      <c r="DU71" s="38">
        <v>0</v>
      </c>
      <c r="DV71" s="38">
        <v>0</v>
      </c>
      <c r="DW71" s="38">
        <v>0</v>
      </c>
      <c r="DX71" s="38">
        <f t="shared" si="7"/>
        <v>381422.9011102253</v>
      </c>
      <c r="DY71" s="38">
        <v>16408.17748716044</v>
      </c>
      <c r="DZ71" s="38">
        <v>0</v>
      </c>
      <c r="EA71" s="38">
        <f>SUM(DY71:DZ71)</f>
        <v>16408.17748716044</v>
      </c>
      <c r="EB71" s="38">
        <v>0</v>
      </c>
      <c r="EC71" s="38">
        <v>0</v>
      </c>
      <c r="ED71" s="38">
        <f>SUM(EB71:EC71)</f>
        <v>0</v>
      </c>
      <c r="EE71" s="38">
        <v>0</v>
      </c>
      <c r="EF71" s="38">
        <v>0</v>
      </c>
      <c r="EG71" s="38">
        <f>SUM(ED71:EF71)</f>
        <v>0</v>
      </c>
      <c r="EH71" s="38">
        <v>0</v>
      </c>
      <c r="EI71" s="38">
        <v>29830.367598432844</v>
      </c>
      <c r="EJ71" s="38">
        <f>SUM(EH71:EI71)</f>
        <v>29830.367598432844</v>
      </c>
      <c r="EK71" s="38">
        <f t="shared" si="8"/>
        <v>46238.54508559329</v>
      </c>
      <c r="EL71" s="38">
        <f t="shared" si="9"/>
        <v>427661.4461958186</v>
      </c>
      <c r="EM71" s="38">
        <v>0</v>
      </c>
      <c r="EN71" s="39">
        <f t="shared" si="6"/>
        <v>427661.4461958186</v>
      </c>
    </row>
    <row r="72" spans="1:144" ht="12.75" customHeight="1">
      <c r="A72" s="31">
        <v>64</v>
      </c>
      <c r="B72" s="7" t="s">
        <v>423</v>
      </c>
      <c r="C72" s="4" t="s">
        <v>424</v>
      </c>
      <c r="D72" s="38">
        <v>0</v>
      </c>
      <c r="E72" s="38">
        <v>4.3905759382139395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2703.653761668549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0</v>
      </c>
      <c r="AL72" s="38">
        <v>0</v>
      </c>
      <c r="AM72" s="38">
        <v>0</v>
      </c>
      <c r="AN72" s="38">
        <v>0</v>
      </c>
      <c r="AO72" s="38">
        <v>0</v>
      </c>
      <c r="AP72" s="38">
        <v>0</v>
      </c>
      <c r="AQ72" s="38">
        <v>32042.545372462853</v>
      </c>
      <c r="AR72" s="38">
        <v>93942.40623547006</v>
      </c>
      <c r="AS72" s="38">
        <v>521.7278360851456</v>
      </c>
      <c r="AT72" s="38">
        <v>0</v>
      </c>
      <c r="AU72" s="38">
        <v>0</v>
      </c>
      <c r="AV72" s="38">
        <v>0</v>
      </c>
      <c r="AW72" s="38">
        <v>0</v>
      </c>
      <c r="AX72" s="38">
        <v>0</v>
      </c>
      <c r="AY72" s="38">
        <v>0</v>
      </c>
      <c r="AZ72" s="38">
        <v>12215.95179304478</v>
      </c>
      <c r="BA72" s="38">
        <v>0</v>
      </c>
      <c r="BB72" s="38">
        <v>0</v>
      </c>
      <c r="BC72" s="38">
        <v>0</v>
      </c>
      <c r="BD72" s="38">
        <v>0</v>
      </c>
      <c r="BE72" s="38">
        <v>0</v>
      </c>
      <c r="BF72" s="38">
        <v>0</v>
      </c>
      <c r="BG72" s="38">
        <v>0</v>
      </c>
      <c r="BH72" s="38">
        <v>0</v>
      </c>
      <c r="BI72" s="38">
        <v>0</v>
      </c>
      <c r="BJ72" s="38">
        <v>0</v>
      </c>
      <c r="BK72" s="38">
        <v>0</v>
      </c>
      <c r="BL72" s="38">
        <v>0</v>
      </c>
      <c r="BM72" s="38">
        <v>0</v>
      </c>
      <c r="BN72" s="38">
        <v>0</v>
      </c>
      <c r="BO72" s="38">
        <v>0</v>
      </c>
      <c r="BP72" s="38">
        <v>0</v>
      </c>
      <c r="BQ72" s="38">
        <v>0</v>
      </c>
      <c r="BR72" s="38">
        <v>0</v>
      </c>
      <c r="BS72" s="38">
        <v>0</v>
      </c>
      <c r="BT72" s="38">
        <v>0</v>
      </c>
      <c r="BU72" s="38">
        <v>0</v>
      </c>
      <c r="BV72" s="38">
        <v>0</v>
      </c>
      <c r="BW72" s="38">
        <v>0</v>
      </c>
      <c r="BX72" s="38">
        <v>0</v>
      </c>
      <c r="BY72" s="38">
        <v>0</v>
      </c>
      <c r="BZ72" s="38">
        <v>0</v>
      </c>
      <c r="CA72" s="38">
        <v>0</v>
      </c>
      <c r="CB72" s="38">
        <v>0</v>
      </c>
      <c r="CC72" s="38">
        <v>0</v>
      </c>
      <c r="CD72" s="38">
        <v>0</v>
      </c>
      <c r="CE72" s="38">
        <v>0</v>
      </c>
      <c r="CF72" s="38">
        <v>0</v>
      </c>
      <c r="CG72" s="38">
        <v>0</v>
      </c>
      <c r="CH72" s="38">
        <v>0</v>
      </c>
      <c r="CI72" s="38">
        <v>0</v>
      </c>
      <c r="CJ72" s="38">
        <v>0</v>
      </c>
      <c r="CK72" s="38">
        <v>0</v>
      </c>
      <c r="CL72" s="38">
        <v>0</v>
      </c>
      <c r="CM72" s="38">
        <v>0</v>
      </c>
      <c r="CN72" s="38">
        <v>0</v>
      </c>
      <c r="CO72" s="38">
        <v>0</v>
      </c>
      <c r="CP72" s="38">
        <v>216513.23369908053</v>
      </c>
      <c r="CQ72" s="38">
        <v>516.5580017232961</v>
      </c>
      <c r="CR72" s="38">
        <v>0</v>
      </c>
      <c r="CS72" s="38">
        <v>0</v>
      </c>
      <c r="CT72" s="38">
        <v>0</v>
      </c>
      <c r="CU72" s="38">
        <v>267415.7848361901</v>
      </c>
      <c r="CV72" s="38">
        <v>0</v>
      </c>
      <c r="CW72" s="38">
        <v>0</v>
      </c>
      <c r="CX72" s="38">
        <v>0</v>
      </c>
      <c r="CY72" s="38">
        <v>0</v>
      </c>
      <c r="CZ72" s="38">
        <v>0</v>
      </c>
      <c r="DA72" s="38">
        <v>0</v>
      </c>
      <c r="DB72" s="38">
        <v>0</v>
      </c>
      <c r="DC72" s="38">
        <v>0</v>
      </c>
      <c r="DD72" s="38">
        <v>0</v>
      </c>
      <c r="DE72" s="38">
        <v>0</v>
      </c>
      <c r="DF72" s="38">
        <v>0</v>
      </c>
      <c r="DG72" s="38">
        <v>0</v>
      </c>
      <c r="DH72" s="38">
        <v>0</v>
      </c>
      <c r="DI72" s="38">
        <v>0</v>
      </c>
      <c r="DJ72" s="38">
        <v>0</v>
      </c>
      <c r="DK72" s="38">
        <v>0</v>
      </c>
      <c r="DL72" s="38">
        <v>3.6625339412438547</v>
      </c>
      <c r="DM72" s="38">
        <v>0</v>
      </c>
      <c r="DN72" s="38">
        <v>0</v>
      </c>
      <c r="DO72" s="38">
        <v>0</v>
      </c>
      <c r="DP72" s="38">
        <v>0</v>
      </c>
      <c r="DQ72" s="38">
        <v>0</v>
      </c>
      <c r="DR72" s="38">
        <v>0</v>
      </c>
      <c r="DS72" s="38">
        <v>0</v>
      </c>
      <c r="DT72" s="38">
        <v>0</v>
      </c>
      <c r="DU72" s="38">
        <v>0.008595464640276244</v>
      </c>
      <c r="DV72" s="38">
        <v>0</v>
      </c>
      <c r="DW72" s="38">
        <v>0</v>
      </c>
      <c r="DX72" s="38">
        <f t="shared" si="7"/>
        <v>625879.9232410694</v>
      </c>
      <c r="DY72" s="38">
        <v>15618.4702977239</v>
      </c>
      <c r="DZ72" s="38">
        <v>0</v>
      </c>
      <c r="EA72" s="38">
        <f>SUM(DY72:DZ72)</f>
        <v>15618.4702977239</v>
      </c>
      <c r="EB72" s="38">
        <v>0</v>
      </c>
      <c r="EC72" s="38">
        <v>0</v>
      </c>
      <c r="ED72" s="38">
        <f>SUM(EB72:EC72)</f>
        <v>0</v>
      </c>
      <c r="EE72" s="38">
        <v>0</v>
      </c>
      <c r="EF72" s="38">
        <v>0</v>
      </c>
      <c r="EG72" s="38">
        <f>SUM(ED72:EF72)</f>
        <v>0</v>
      </c>
      <c r="EH72" s="38">
        <v>0</v>
      </c>
      <c r="EI72" s="38">
        <v>5281.469903444651</v>
      </c>
      <c r="EJ72" s="38">
        <f>SUM(EH72:EI72)</f>
        <v>5281.469903444651</v>
      </c>
      <c r="EK72" s="38">
        <f t="shared" si="8"/>
        <v>20899.940201168552</v>
      </c>
      <c r="EL72" s="38">
        <f t="shared" si="9"/>
        <v>646779.863442238</v>
      </c>
      <c r="EM72" s="38">
        <v>0</v>
      </c>
      <c r="EN72" s="39">
        <f t="shared" si="6"/>
        <v>646779.863442238</v>
      </c>
    </row>
    <row r="73" spans="1:144" ht="12.75" customHeight="1">
      <c r="A73" s="31">
        <v>65</v>
      </c>
      <c r="B73" s="7" t="s">
        <v>425</v>
      </c>
      <c r="C73" s="4" t="s">
        <v>426</v>
      </c>
      <c r="D73" s="38">
        <v>287.5402200949347</v>
      </c>
      <c r="E73" s="38">
        <v>26857.370688133673</v>
      </c>
      <c r="F73" s="38">
        <v>42.1310470076384</v>
      </c>
      <c r="G73" s="38">
        <v>72.28909948462797</v>
      </c>
      <c r="H73" s="38">
        <v>35.218427008540225</v>
      </c>
      <c r="I73" s="38">
        <v>361.29556852170424</v>
      </c>
      <c r="J73" s="38">
        <v>20.008099985466863</v>
      </c>
      <c r="K73" s="38">
        <v>48.89996583771</v>
      </c>
      <c r="L73" s="38">
        <v>0.45029850166189933</v>
      </c>
      <c r="M73" s="38">
        <v>24.343971362156957</v>
      </c>
      <c r="N73" s="38">
        <v>701.1123728484473</v>
      </c>
      <c r="O73" s="38">
        <v>0</v>
      </c>
      <c r="P73" s="38">
        <v>0</v>
      </c>
      <c r="Q73" s="38">
        <v>0</v>
      </c>
      <c r="R73" s="38">
        <v>26513.981011418407</v>
      </c>
      <c r="S73" s="38">
        <v>382.5203087111787</v>
      </c>
      <c r="T73" s="38">
        <v>11286.85047241623</v>
      </c>
      <c r="U73" s="38">
        <v>10165.695664542745</v>
      </c>
      <c r="V73" s="38">
        <v>98.82028549363653</v>
      </c>
      <c r="W73" s="38">
        <v>2155.8300506155488</v>
      </c>
      <c r="X73" s="38">
        <v>0.015018510114198538</v>
      </c>
      <c r="Y73" s="38">
        <v>1822.248781108248</v>
      </c>
      <c r="Z73" s="38">
        <v>8.559705938988152</v>
      </c>
      <c r="AA73" s="38">
        <v>1043.6070233670737</v>
      </c>
      <c r="AB73" s="38">
        <v>4917.077632250803</v>
      </c>
      <c r="AC73" s="38">
        <v>444.2634880357032</v>
      </c>
      <c r="AD73" s="38">
        <v>0</v>
      </c>
      <c r="AE73" s="38">
        <v>32377.30006046383</v>
      </c>
      <c r="AF73" s="38">
        <v>0</v>
      </c>
      <c r="AG73" s="38">
        <v>5727.221958075917</v>
      </c>
      <c r="AH73" s="38">
        <v>361.70941006152736</v>
      </c>
      <c r="AI73" s="38">
        <v>0</v>
      </c>
      <c r="AJ73" s="38">
        <v>8.318529694630925</v>
      </c>
      <c r="AK73" s="38">
        <v>1090.5424197884915</v>
      </c>
      <c r="AL73" s="38">
        <v>3.7975085864542972</v>
      </c>
      <c r="AM73" s="38">
        <v>0</v>
      </c>
      <c r="AN73" s="38">
        <v>1457.4396576985177</v>
      </c>
      <c r="AO73" s="38">
        <v>9706.476383813697</v>
      </c>
      <c r="AP73" s="38">
        <v>41.342938739358</v>
      </c>
      <c r="AQ73" s="38">
        <v>10841.10791322513</v>
      </c>
      <c r="AR73" s="38">
        <v>69124.05495438422</v>
      </c>
      <c r="AS73" s="38">
        <v>1559.0620030653918</v>
      </c>
      <c r="AT73" s="38">
        <v>1087.9090887126135</v>
      </c>
      <c r="AU73" s="38">
        <v>1019.571330710965</v>
      </c>
      <c r="AV73" s="38">
        <v>8.701374824432039</v>
      </c>
      <c r="AW73" s="38">
        <v>0.15556402163602473</v>
      </c>
      <c r="AX73" s="38">
        <v>1044.2967050272027</v>
      </c>
      <c r="AY73" s="38">
        <v>136.35965762580187</v>
      </c>
      <c r="AZ73" s="38">
        <v>1808.4528813404904</v>
      </c>
      <c r="BA73" s="38">
        <v>2844.9797993352113</v>
      </c>
      <c r="BB73" s="38">
        <v>3473.211398642526</v>
      </c>
      <c r="BC73" s="38">
        <v>633.1180341565414</v>
      </c>
      <c r="BD73" s="38">
        <v>2001.5141452576024</v>
      </c>
      <c r="BE73" s="38">
        <v>5599.785829851526</v>
      </c>
      <c r="BF73" s="38">
        <v>2385.1717307717845</v>
      </c>
      <c r="BG73" s="38">
        <v>2094.1047275297624</v>
      </c>
      <c r="BH73" s="38">
        <v>6.82266858226143</v>
      </c>
      <c r="BI73" s="38">
        <v>39.20263543674076</v>
      </c>
      <c r="BJ73" s="38">
        <v>8992.868610258532</v>
      </c>
      <c r="BK73" s="38">
        <v>3975.070464705859</v>
      </c>
      <c r="BL73" s="38">
        <v>341.5803004381048</v>
      </c>
      <c r="BM73" s="38">
        <v>6816.190458524999</v>
      </c>
      <c r="BN73" s="38">
        <v>1204.2056429270076</v>
      </c>
      <c r="BO73" s="38">
        <v>675.0149837625174</v>
      </c>
      <c r="BP73" s="38">
        <v>3496.3975245094753</v>
      </c>
      <c r="BQ73" s="38">
        <v>199.3825387523638</v>
      </c>
      <c r="BR73" s="38">
        <v>240.12623387901974</v>
      </c>
      <c r="BS73" s="38">
        <v>5104.848617420323</v>
      </c>
      <c r="BT73" s="38">
        <v>8281.040406114395</v>
      </c>
      <c r="BU73" s="38">
        <v>2752.924863359809</v>
      </c>
      <c r="BV73" s="38">
        <v>121.20374164785514</v>
      </c>
      <c r="BW73" s="38">
        <v>1478.8005112328926</v>
      </c>
      <c r="BX73" s="38">
        <v>1708.5255668080113</v>
      </c>
      <c r="BY73" s="38">
        <v>25.409912149572097</v>
      </c>
      <c r="BZ73" s="38">
        <v>1966.938372933556</v>
      </c>
      <c r="CA73" s="38">
        <v>3032.520261093966</v>
      </c>
      <c r="CB73" s="38">
        <v>0</v>
      </c>
      <c r="CC73" s="38">
        <v>0</v>
      </c>
      <c r="CD73" s="38">
        <v>11.700070681850129</v>
      </c>
      <c r="CE73" s="38">
        <v>5653.806831827706</v>
      </c>
      <c r="CF73" s="38">
        <v>737.8953641598085</v>
      </c>
      <c r="CG73" s="38">
        <v>858.3501143866728</v>
      </c>
      <c r="CH73" s="38">
        <v>3120.0028181158405</v>
      </c>
      <c r="CI73" s="38">
        <v>3.385878336558938</v>
      </c>
      <c r="CJ73" s="38">
        <v>701.6963907831803</v>
      </c>
      <c r="CK73" s="38">
        <v>230.17831125641484</v>
      </c>
      <c r="CL73" s="38">
        <v>32.336856818313855</v>
      </c>
      <c r="CM73" s="38">
        <v>10948.760072658859</v>
      </c>
      <c r="CN73" s="38">
        <v>687.0129638646774</v>
      </c>
      <c r="CO73" s="38">
        <v>95.67900721888728</v>
      </c>
      <c r="CP73" s="38">
        <v>239802.63561635284</v>
      </c>
      <c r="CQ73" s="38">
        <v>0</v>
      </c>
      <c r="CR73" s="38">
        <v>0</v>
      </c>
      <c r="CS73" s="38">
        <v>0</v>
      </c>
      <c r="CT73" s="38">
        <v>0</v>
      </c>
      <c r="CU73" s="38">
        <v>612978.4017365981</v>
      </c>
      <c r="CV73" s="38">
        <v>22756.837824020025</v>
      </c>
      <c r="CW73" s="38">
        <v>37773.751944398704</v>
      </c>
      <c r="CX73" s="38">
        <v>0</v>
      </c>
      <c r="CY73" s="38">
        <v>0.6903323990891748</v>
      </c>
      <c r="CZ73" s="38">
        <v>0</v>
      </c>
      <c r="DA73" s="38">
        <v>0.04491709649014904</v>
      </c>
      <c r="DB73" s="38">
        <v>0.03988281216312391</v>
      </c>
      <c r="DC73" s="38">
        <v>0</v>
      </c>
      <c r="DD73" s="38">
        <v>0</v>
      </c>
      <c r="DE73" s="38">
        <v>0</v>
      </c>
      <c r="DF73" s="38">
        <v>0</v>
      </c>
      <c r="DG73" s="38">
        <v>0</v>
      </c>
      <c r="DH73" s="38">
        <v>0</v>
      </c>
      <c r="DI73" s="38">
        <v>0.16686611173419846</v>
      </c>
      <c r="DJ73" s="38">
        <v>117.00548892092067</v>
      </c>
      <c r="DK73" s="38">
        <v>0</v>
      </c>
      <c r="DL73" s="38">
        <v>892.3970201079811</v>
      </c>
      <c r="DM73" s="38">
        <v>1097.8737856669966</v>
      </c>
      <c r="DN73" s="38">
        <v>2309.3195592342145</v>
      </c>
      <c r="DO73" s="38">
        <v>2117.173970503831</v>
      </c>
      <c r="DP73" s="38">
        <v>0</v>
      </c>
      <c r="DQ73" s="38">
        <v>0</v>
      </c>
      <c r="DR73" s="38">
        <v>0</v>
      </c>
      <c r="DS73" s="38">
        <v>59992.37063912211</v>
      </c>
      <c r="DT73" s="38">
        <v>2215.9633549834407</v>
      </c>
      <c r="DU73" s="38">
        <v>0</v>
      </c>
      <c r="DV73" s="38">
        <v>0</v>
      </c>
      <c r="DW73" s="38">
        <v>0</v>
      </c>
      <c r="DX73" s="38">
        <f aca="true" t="shared" si="10" ref="DX73:DX104">SUM(D73:DW73)</f>
        <v>1299320.3871395746</v>
      </c>
      <c r="DY73" s="38">
        <v>67079.30891705817</v>
      </c>
      <c r="DZ73" s="38">
        <v>0</v>
      </c>
      <c r="EA73" s="38">
        <f>SUM(DY73:DZ73)</f>
        <v>67079.30891705817</v>
      </c>
      <c r="EB73" s="38">
        <v>0</v>
      </c>
      <c r="EC73" s="38">
        <v>0.26166653921711336</v>
      </c>
      <c r="ED73" s="38">
        <f>SUM(EB73:EC73)</f>
        <v>0.26166653921711336</v>
      </c>
      <c r="EE73" s="38">
        <v>0</v>
      </c>
      <c r="EF73" s="38">
        <v>0</v>
      </c>
      <c r="EG73" s="38">
        <f>SUM(ED73:EF73)</f>
        <v>0.26166653921711336</v>
      </c>
      <c r="EH73" s="38">
        <v>0</v>
      </c>
      <c r="EI73" s="38">
        <v>-69392.91154271932</v>
      </c>
      <c r="EJ73" s="38">
        <f>SUM(EH73:EI73)</f>
        <v>-69392.91154271932</v>
      </c>
      <c r="EK73" s="38">
        <f aca="true" t="shared" si="11" ref="EK73:EK104">+EJ73+EG73+EA73</f>
        <v>-2313.340959121939</v>
      </c>
      <c r="EL73" s="38">
        <f aca="true" t="shared" si="12" ref="EL73:EL104">+EK73+DX73</f>
        <v>1297007.0461804527</v>
      </c>
      <c r="EM73" s="38">
        <v>0</v>
      </c>
      <c r="EN73" s="39">
        <f aca="true" t="shared" si="13" ref="EN73:EN136">+EM73+EL73</f>
        <v>1297007.0461804527</v>
      </c>
    </row>
    <row r="74" spans="1:144" ht="12.75" customHeight="1">
      <c r="A74" s="31">
        <v>66</v>
      </c>
      <c r="B74" s="7" t="s">
        <v>427</v>
      </c>
      <c r="C74" s="4" t="s">
        <v>428</v>
      </c>
      <c r="D74" s="38">
        <v>1291.7945855827586</v>
      </c>
      <c r="E74" s="38">
        <v>149.5625429060949</v>
      </c>
      <c r="F74" s="38">
        <v>187.59131447598875</v>
      </c>
      <c r="G74" s="38">
        <v>379.05474662356875</v>
      </c>
      <c r="H74" s="38">
        <v>428.2919913351364</v>
      </c>
      <c r="I74" s="38">
        <v>1412.157566263729</v>
      </c>
      <c r="J74" s="38">
        <v>4256.004638437746</v>
      </c>
      <c r="K74" s="38">
        <v>201.40740478789365</v>
      </c>
      <c r="L74" s="38">
        <v>2.022730486832394</v>
      </c>
      <c r="M74" s="38">
        <v>115.45335010246157</v>
      </c>
      <c r="N74" s="38">
        <v>14615.055150575032</v>
      </c>
      <c r="O74" s="38">
        <v>7293.222882515288</v>
      </c>
      <c r="P74" s="38">
        <v>290.6395867296664</v>
      </c>
      <c r="Q74" s="38">
        <v>1240.555972645021</v>
      </c>
      <c r="R74" s="38">
        <v>54612.54418666405</v>
      </c>
      <c r="S74" s="38">
        <v>7167.8343889222715</v>
      </c>
      <c r="T74" s="38">
        <v>31807.51590864741</v>
      </c>
      <c r="U74" s="38">
        <v>1719.8016866825055</v>
      </c>
      <c r="V74" s="38">
        <v>142241.98770888388</v>
      </c>
      <c r="W74" s="38">
        <v>25015.082784266273</v>
      </c>
      <c r="X74" s="38">
        <v>3108.4971952036085</v>
      </c>
      <c r="Y74" s="38">
        <v>98899.66693129759</v>
      </c>
      <c r="Z74" s="38">
        <v>11680.495841290925</v>
      </c>
      <c r="AA74" s="38">
        <v>50589.72204879281</v>
      </c>
      <c r="AB74" s="38">
        <v>20702.240898026797</v>
      </c>
      <c r="AC74" s="38">
        <v>50694.91428378808</v>
      </c>
      <c r="AD74" s="38">
        <v>4582.107036047121</v>
      </c>
      <c r="AE74" s="38">
        <v>81721.05504726362</v>
      </c>
      <c r="AF74" s="38">
        <v>12012.751057369778</v>
      </c>
      <c r="AG74" s="38">
        <v>67432.51651951244</v>
      </c>
      <c r="AH74" s="38">
        <v>13048.468294331997</v>
      </c>
      <c r="AI74" s="38">
        <v>0</v>
      </c>
      <c r="AJ74" s="38">
        <v>418.6094657582798</v>
      </c>
      <c r="AK74" s="38">
        <v>0</v>
      </c>
      <c r="AL74" s="38">
        <v>5763.124412450131</v>
      </c>
      <c r="AM74" s="38">
        <v>22591.037302474182</v>
      </c>
      <c r="AN74" s="38">
        <v>559.3960733395991</v>
      </c>
      <c r="AO74" s="38">
        <v>695.1698602961319</v>
      </c>
      <c r="AP74" s="38">
        <v>10774.132667054228</v>
      </c>
      <c r="AQ74" s="38">
        <v>385.707534468619</v>
      </c>
      <c r="AR74" s="38">
        <v>665.8700049292407</v>
      </c>
      <c r="AS74" s="38">
        <v>89844.9715499405</v>
      </c>
      <c r="AT74" s="38">
        <v>285325.54519339534</v>
      </c>
      <c r="AU74" s="38">
        <v>304937.54270179383</v>
      </c>
      <c r="AV74" s="38">
        <v>13486.615022381273</v>
      </c>
      <c r="AW74" s="38">
        <v>34349.64898105335</v>
      </c>
      <c r="AX74" s="38">
        <v>365466.06041280297</v>
      </c>
      <c r="AY74" s="38">
        <v>4915.065105575187</v>
      </c>
      <c r="AZ74" s="38">
        <v>0</v>
      </c>
      <c r="BA74" s="38">
        <v>5886.598231328285</v>
      </c>
      <c r="BB74" s="38">
        <v>4377.40225790064</v>
      </c>
      <c r="BC74" s="38">
        <v>3999.2106587650915</v>
      </c>
      <c r="BD74" s="38">
        <v>46907.87086166421</v>
      </c>
      <c r="BE74" s="38">
        <v>61291.20088250487</v>
      </c>
      <c r="BF74" s="38">
        <v>4994.540093244757</v>
      </c>
      <c r="BG74" s="38">
        <v>317.54994092880315</v>
      </c>
      <c r="BH74" s="38">
        <v>280.0524194964768</v>
      </c>
      <c r="BI74" s="38">
        <v>1393.858593663821</v>
      </c>
      <c r="BJ74" s="38">
        <v>62056.42710406691</v>
      </c>
      <c r="BK74" s="38">
        <v>4369.14770136483</v>
      </c>
      <c r="BL74" s="38">
        <v>7580.317314486737</v>
      </c>
      <c r="BM74" s="38">
        <v>10002.994502537507</v>
      </c>
      <c r="BN74" s="38">
        <v>26239.349532827768</v>
      </c>
      <c r="BO74" s="38">
        <v>3706.5998414914225</v>
      </c>
      <c r="BP74" s="38">
        <v>7127.028517906639</v>
      </c>
      <c r="BQ74" s="38">
        <v>2536.6193578993607</v>
      </c>
      <c r="BR74" s="38">
        <v>0</v>
      </c>
      <c r="BS74" s="38">
        <v>706.0377768269348</v>
      </c>
      <c r="BT74" s="38">
        <v>60.32944567996338</v>
      </c>
      <c r="BU74" s="38">
        <v>4255.955795834065</v>
      </c>
      <c r="BV74" s="38">
        <v>8077.519827935914</v>
      </c>
      <c r="BW74" s="38">
        <v>1252.296457333303</v>
      </c>
      <c r="BX74" s="38">
        <v>8118.185861428949</v>
      </c>
      <c r="BY74" s="38">
        <v>344.11683410404214</v>
      </c>
      <c r="BZ74" s="38">
        <v>697.7360809083257</v>
      </c>
      <c r="CA74" s="38">
        <v>6601.411847517012</v>
      </c>
      <c r="CB74" s="38">
        <v>0</v>
      </c>
      <c r="CC74" s="38">
        <v>1425.3128465832663</v>
      </c>
      <c r="CD74" s="38">
        <v>3086.8067226371622</v>
      </c>
      <c r="CE74" s="38">
        <v>596.4050203739426</v>
      </c>
      <c r="CF74" s="38">
        <v>2745.8665110885127</v>
      </c>
      <c r="CG74" s="38">
        <v>3880.1535044898305</v>
      </c>
      <c r="CH74" s="38">
        <v>2398.7999363645436</v>
      </c>
      <c r="CI74" s="38">
        <v>5541.2953347080165</v>
      </c>
      <c r="CJ74" s="38">
        <v>7553.7538066657</v>
      </c>
      <c r="CK74" s="38">
        <v>3536.0309524776926</v>
      </c>
      <c r="CL74" s="38">
        <v>456.8920755624079</v>
      </c>
      <c r="CM74" s="38">
        <v>9210.062674453282</v>
      </c>
      <c r="CN74" s="38">
        <v>160.24028489234448</v>
      </c>
      <c r="CO74" s="38">
        <v>932.8084202024404</v>
      </c>
      <c r="CP74" s="38">
        <v>11548.117112699863</v>
      </c>
      <c r="CQ74" s="38">
        <v>0</v>
      </c>
      <c r="CR74" s="38">
        <v>2207.678393842528</v>
      </c>
      <c r="CS74" s="38">
        <v>476.0558722150321</v>
      </c>
      <c r="CT74" s="38">
        <v>1346.5430025879996</v>
      </c>
      <c r="CU74" s="38">
        <v>46165.2038647384</v>
      </c>
      <c r="CV74" s="38">
        <v>204125.44592248407</v>
      </c>
      <c r="CW74" s="38">
        <v>338824.9289924235</v>
      </c>
      <c r="CX74" s="38">
        <v>9483.63319684224</v>
      </c>
      <c r="CY74" s="38">
        <v>41983.8396419491</v>
      </c>
      <c r="CZ74" s="38">
        <v>3449.7824494452234</v>
      </c>
      <c r="DA74" s="38">
        <v>5225.663212006349</v>
      </c>
      <c r="DB74" s="38">
        <v>60.99232504791069</v>
      </c>
      <c r="DC74" s="38">
        <v>277.4872090813742</v>
      </c>
      <c r="DD74" s="38">
        <v>4149.523356380288</v>
      </c>
      <c r="DE74" s="38">
        <v>12316.229630285865</v>
      </c>
      <c r="DF74" s="38">
        <v>623.3051177553717</v>
      </c>
      <c r="DG74" s="38">
        <v>13208.216193477887</v>
      </c>
      <c r="DH74" s="38">
        <v>22920.835193129245</v>
      </c>
      <c r="DI74" s="38">
        <v>10358.521213070811</v>
      </c>
      <c r="DJ74" s="38">
        <v>124593.35896855347</v>
      </c>
      <c r="DK74" s="38">
        <v>0</v>
      </c>
      <c r="DL74" s="38">
        <v>24219.055127361662</v>
      </c>
      <c r="DM74" s="38">
        <v>3517.172802857162</v>
      </c>
      <c r="DN74" s="38">
        <v>18558.942527918927</v>
      </c>
      <c r="DO74" s="38">
        <v>4539.830304337879</v>
      </c>
      <c r="DP74" s="38">
        <v>6934.269028824606</v>
      </c>
      <c r="DQ74" s="38">
        <v>588.626524139515</v>
      </c>
      <c r="DR74" s="38">
        <v>1836.9178656696647</v>
      </c>
      <c r="DS74" s="38">
        <v>1197.0863813840197</v>
      </c>
      <c r="DT74" s="38">
        <v>34906.03447810325</v>
      </c>
      <c r="DU74" s="38">
        <v>5144.744721142215</v>
      </c>
      <c r="DV74" s="38">
        <v>32261.008036661966</v>
      </c>
      <c r="DW74" s="38">
        <v>0</v>
      </c>
      <c r="DX74" s="38">
        <f t="shared" si="10"/>
        <v>3160832.3470647354</v>
      </c>
      <c r="DY74" s="38">
        <v>289584.7626314324</v>
      </c>
      <c r="DZ74" s="38">
        <v>0</v>
      </c>
      <c r="EA74" s="38">
        <f>SUM(DY74:DZ74)</f>
        <v>289584.7626314324</v>
      </c>
      <c r="EB74" s="38">
        <v>281609.3038349553</v>
      </c>
      <c r="EC74" s="38">
        <v>2786.190239739921</v>
      </c>
      <c r="ED74" s="38">
        <f>SUM(EB74:EC74)</f>
        <v>284395.4940746952</v>
      </c>
      <c r="EE74" s="38">
        <v>0</v>
      </c>
      <c r="EF74" s="38">
        <v>0</v>
      </c>
      <c r="EG74" s="38">
        <f>SUM(ED74:EF74)</f>
        <v>284395.4940746952</v>
      </c>
      <c r="EH74" s="38">
        <v>0</v>
      </c>
      <c r="EI74" s="38">
        <v>98135.49167722897</v>
      </c>
      <c r="EJ74" s="38">
        <f>SUM(EH74:EI74)</f>
        <v>98135.49167722897</v>
      </c>
      <c r="EK74" s="38">
        <f t="shared" si="11"/>
        <v>672115.7483833566</v>
      </c>
      <c r="EL74" s="38">
        <f t="shared" si="12"/>
        <v>3832948.095448092</v>
      </c>
      <c r="EM74" s="38">
        <v>0</v>
      </c>
      <c r="EN74" s="39">
        <f t="shared" si="13"/>
        <v>3832948.095448092</v>
      </c>
    </row>
    <row r="75" spans="1:144" ht="12.75" customHeight="1">
      <c r="A75" s="31">
        <v>67</v>
      </c>
      <c r="B75" s="7" t="s">
        <v>429</v>
      </c>
      <c r="C75" s="4" t="s">
        <v>430</v>
      </c>
      <c r="D75" s="38">
        <v>1005.296328372595</v>
      </c>
      <c r="E75" s="38">
        <v>223.04935915453746</v>
      </c>
      <c r="F75" s="38">
        <v>147.2564225292591</v>
      </c>
      <c r="G75" s="38">
        <v>252.69511720618257</v>
      </c>
      <c r="H75" s="38">
        <v>123.10735335599823</v>
      </c>
      <c r="I75" s="38">
        <v>1100.3758629479198</v>
      </c>
      <c r="J75" s="38">
        <v>324.6129078451456</v>
      </c>
      <c r="K75" s="38">
        <v>170.91514554002515</v>
      </c>
      <c r="L75" s="38">
        <v>1.5738831843650827</v>
      </c>
      <c r="M75" s="38">
        <v>89.83405722501266</v>
      </c>
      <c r="N75" s="38">
        <v>181.26140962558887</v>
      </c>
      <c r="O75" s="38">
        <v>950.4935187856454</v>
      </c>
      <c r="P75" s="38">
        <v>85.61761019853212</v>
      </c>
      <c r="Q75" s="38">
        <v>388.44672352302786</v>
      </c>
      <c r="R75" s="38">
        <v>1736.328857827401</v>
      </c>
      <c r="S75" s="38">
        <v>134.20991891435585</v>
      </c>
      <c r="T75" s="38">
        <v>330.1150297073309</v>
      </c>
      <c r="U75" s="38">
        <v>3935.20399702105</v>
      </c>
      <c r="V75" s="38">
        <v>4764.001732347081</v>
      </c>
      <c r="W75" s="38">
        <v>2092.25088959419</v>
      </c>
      <c r="X75" s="38">
        <v>489.6928823740308</v>
      </c>
      <c r="Y75" s="38">
        <v>3456.711479676611</v>
      </c>
      <c r="Z75" s="38">
        <v>877.371585688241</v>
      </c>
      <c r="AA75" s="38">
        <v>443.811550266192</v>
      </c>
      <c r="AB75" s="38">
        <v>1654.6417735928253</v>
      </c>
      <c r="AC75" s="38">
        <v>2215.2764548720547</v>
      </c>
      <c r="AD75" s="38">
        <v>296.3280608596287</v>
      </c>
      <c r="AE75" s="38">
        <v>467.7726886818527</v>
      </c>
      <c r="AF75" s="38">
        <v>194.06407545527438</v>
      </c>
      <c r="AG75" s="38">
        <v>2733.311299561509</v>
      </c>
      <c r="AH75" s="38">
        <v>2114.187949416952</v>
      </c>
      <c r="AI75" s="38">
        <v>817.6021700125356</v>
      </c>
      <c r="AJ75" s="38">
        <v>76.60749648843726</v>
      </c>
      <c r="AK75" s="38">
        <v>129.77280171869972</v>
      </c>
      <c r="AL75" s="38">
        <v>180.388617443947</v>
      </c>
      <c r="AM75" s="38">
        <v>1071.3026924768287</v>
      </c>
      <c r="AN75" s="38">
        <v>1356.880605992239</v>
      </c>
      <c r="AO75" s="38">
        <v>256.2333908859726</v>
      </c>
      <c r="AP75" s="38">
        <v>718.0021749095098</v>
      </c>
      <c r="AQ75" s="38">
        <v>118.71608772628683</v>
      </c>
      <c r="AR75" s="38">
        <v>272.4250962356435</v>
      </c>
      <c r="AS75" s="38">
        <v>1531.0538137529957</v>
      </c>
      <c r="AT75" s="38">
        <v>322.60784040064004</v>
      </c>
      <c r="AU75" s="38">
        <v>422.03516091567656</v>
      </c>
      <c r="AV75" s="38">
        <v>1120.5839318549142</v>
      </c>
      <c r="AW75" s="38">
        <v>3210.8801090843585</v>
      </c>
      <c r="AX75" s="38">
        <v>9675.554062913792</v>
      </c>
      <c r="AY75" s="38">
        <v>0</v>
      </c>
      <c r="AZ75" s="38">
        <v>1863.6666708373991</v>
      </c>
      <c r="BA75" s="38">
        <v>1403.4163770798336</v>
      </c>
      <c r="BB75" s="38">
        <v>2346.281063544645</v>
      </c>
      <c r="BC75" s="38">
        <v>218.68174666270104</v>
      </c>
      <c r="BD75" s="38">
        <v>9554.241006940267</v>
      </c>
      <c r="BE75" s="38">
        <v>4438.40452483326</v>
      </c>
      <c r="BF75" s="38">
        <v>1269.5211153725463</v>
      </c>
      <c r="BG75" s="38">
        <v>45.64703520134768</v>
      </c>
      <c r="BH75" s="38">
        <v>78.35086345166387</v>
      </c>
      <c r="BI75" s="38">
        <v>185.36940208358908</v>
      </c>
      <c r="BJ75" s="38">
        <v>812.9094841507147</v>
      </c>
      <c r="BK75" s="38">
        <v>870.8247256409547</v>
      </c>
      <c r="BL75" s="38">
        <v>924.374162574979</v>
      </c>
      <c r="BM75" s="38">
        <v>1696.131691173174</v>
      </c>
      <c r="BN75" s="38">
        <v>1712.8395734997746</v>
      </c>
      <c r="BO75" s="38">
        <v>734.6786618564763</v>
      </c>
      <c r="BP75" s="38">
        <v>5425.040342190803</v>
      </c>
      <c r="BQ75" s="38">
        <v>1840.660321320031</v>
      </c>
      <c r="BR75" s="38">
        <v>475.42854434504756</v>
      </c>
      <c r="BS75" s="38">
        <v>1526.4276601336207</v>
      </c>
      <c r="BT75" s="38">
        <v>556.4710999036</v>
      </c>
      <c r="BU75" s="38">
        <v>240.22102907748106</v>
      </c>
      <c r="BV75" s="38">
        <v>462.39115125511296</v>
      </c>
      <c r="BW75" s="38">
        <v>209.41087573537303</v>
      </c>
      <c r="BX75" s="38">
        <v>267.3104195357959</v>
      </c>
      <c r="BY75" s="38">
        <v>118.52679205496194</v>
      </c>
      <c r="BZ75" s="38">
        <v>250.72904212125124</v>
      </c>
      <c r="CA75" s="38">
        <v>314.7406890665091</v>
      </c>
      <c r="CB75" s="38">
        <v>48.1891375582136</v>
      </c>
      <c r="CC75" s="38">
        <v>128.94636451950063</v>
      </c>
      <c r="CD75" s="38">
        <v>105.28348221036654</v>
      </c>
      <c r="CE75" s="38">
        <v>106.97329234951098</v>
      </c>
      <c r="CF75" s="38">
        <v>358.9572262626187</v>
      </c>
      <c r="CG75" s="38">
        <v>89.23674964312497</v>
      </c>
      <c r="CH75" s="38">
        <v>354.9136860444146</v>
      </c>
      <c r="CI75" s="38">
        <v>107.0259257800745</v>
      </c>
      <c r="CJ75" s="38">
        <v>342.4624095111955</v>
      </c>
      <c r="CK75" s="38">
        <v>2262.0851191198744</v>
      </c>
      <c r="CL75" s="38">
        <v>83.30856325333956</v>
      </c>
      <c r="CM75" s="38">
        <v>718.7584342012909</v>
      </c>
      <c r="CN75" s="38">
        <v>57.57889360162964</v>
      </c>
      <c r="CO75" s="38">
        <v>253.85842275598375</v>
      </c>
      <c r="CP75" s="38">
        <v>506.40470332195434</v>
      </c>
      <c r="CQ75" s="38">
        <v>149.70425081893617</v>
      </c>
      <c r="CR75" s="38">
        <v>575.6374805378873</v>
      </c>
      <c r="CS75" s="38">
        <v>124.69258606496845</v>
      </c>
      <c r="CT75" s="38">
        <v>349.2476141388355</v>
      </c>
      <c r="CU75" s="38">
        <v>0</v>
      </c>
      <c r="CV75" s="38">
        <v>5050.217715670479</v>
      </c>
      <c r="CW75" s="38">
        <v>8382.784670354764</v>
      </c>
      <c r="CX75" s="38">
        <v>809.2500577547277</v>
      </c>
      <c r="CY75" s="38">
        <v>2263.3290999145734</v>
      </c>
      <c r="CZ75" s="38">
        <v>1121.2152708851797</v>
      </c>
      <c r="DA75" s="38">
        <v>1355.682126183087</v>
      </c>
      <c r="DB75" s="38">
        <v>17.93202137145068</v>
      </c>
      <c r="DC75" s="38">
        <v>71.99074650109134</v>
      </c>
      <c r="DD75" s="38">
        <v>2464.248650502335</v>
      </c>
      <c r="DE75" s="38">
        <v>3247.196314804853</v>
      </c>
      <c r="DF75" s="38">
        <v>459.24053256945126</v>
      </c>
      <c r="DG75" s="38">
        <v>3596.8422087886192</v>
      </c>
      <c r="DH75" s="38">
        <v>7763.752522924284</v>
      </c>
      <c r="DI75" s="38">
        <v>2974.4374036704676</v>
      </c>
      <c r="DJ75" s="38">
        <v>99436.96312929253</v>
      </c>
      <c r="DK75" s="38">
        <v>12378.794432950403</v>
      </c>
      <c r="DL75" s="38">
        <v>5261.048483526614</v>
      </c>
      <c r="DM75" s="38">
        <v>1619.619354175542</v>
      </c>
      <c r="DN75" s="38">
        <v>25521.61961512381</v>
      </c>
      <c r="DO75" s="38">
        <v>367.3793599007468</v>
      </c>
      <c r="DP75" s="38">
        <v>55777.34375259809</v>
      </c>
      <c r="DQ75" s="38">
        <v>365.6771910352899</v>
      </c>
      <c r="DR75" s="38">
        <v>179.5469231020497</v>
      </c>
      <c r="DS75" s="38">
        <v>0</v>
      </c>
      <c r="DT75" s="38">
        <v>45670.226632432365</v>
      </c>
      <c r="DU75" s="38">
        <v>2274.959124935035</v>
      </c>
      <c r="DV75" s="38">
        <v>76974.36647711703</v>
      </c>
      <c r="DW75" s="38">
        <v>0</v>
      </c>
      <c r="DX75" s="38">
        <f t="shared" si="10"/>
        <v>466232.0862095844</v>
      </c>
      <c r="DY75" s="38">
        <v>49102.33261367341</v>
      </c>
      <c r="DZ75" s="38">
        <v>0</v>
      </c>
      <c r="EA75" s="38">
        <f>SUM(DY75:DZ75)</f>
        <v>49102.33261367341</v>
      </c>
      <c r="EB75" s="38">
        <v>720669.4177502624</v>
      </c>
      <c r="EC75" s="38">
        <v>11262.10035589664</v>
      </c>
      <c r="ED75" s="38">
        <f>SUM(EB75:EC75)</f>
        <v>731931.518106159</v>
      </c>
      <c r="EE75" s="38">
        <v>0</v>
      </c>
      <c r="EF75" s="38">
        <v>0</v>
      </c>
      <c r="EG75" s="38">
        <f>SUM(ED75:EF75)</f>
        <v>731931.518106159</v>
      </c>
      <c r="EH75" s="38">
        <v>0</v>
      </c>
      <c r="EI75" s="38">
        <v>1151.7978783623319</v>
      </c>
      <c r="EJ75" s="38">
        <f>SUM(EH75:EI75)</f>
        <v>1151.7978783623319</v>
      </c>
      <c r="EK75" s="38">
        <f t="shared" si="11"/>
        <v>782185.6485981948</v>
      </c>
      <c r="EL75" s="38">
        <f t="shared" si="12"/>
        <v>1248417.734807779</v>
      </c>
      <c r="EM75" s="38">
        <v>0</v>
      </c>
      <c r="EN75" s="39">
        <f t="shared" si="13"/>
        <v>1248417.734807779</v>
      </c>
    </row>
    <row r="76" spans="1:144" ht="12.75" customHeight="1">
      <c r="A76" s="31">
        <v>68</v>
      </c>
      <c r="B76" s="7" t="s">
        <v>431</v>
      </c>
      <c r="C76" s="4" t="s">
        <v>432</v>
      </c>
      <c r="D76" s="38">
        <v>891.6639137354379</v>
      </c>
      <c r="E76" s="38">
        <v>197.83725348114768</v>
      </c>
      <c r="F76" s="38">
        <v>130.61147676494178</v>
      </c>
      <c r="G76" s="38">
        <v>224.13204030562173</v>
      </c>
      <c r="H76" s="38">
        <v>109.19206745808034</v>
      </c>
      <c r="I76" s="38">
        <v>975.9962518956905</v>
      </c>
      <c r="J76" s="38">
        <v>222.912100465239</v>
      </c>
      <c r="K76" s="38">
        <v>151.5959655752338</v>
      </c>
      <c r="L76" s="38">
        <v>1.3959812647532401</v>
      </c>
      <c r="M76" s="38">
        <v>79.67977678945606</v>
      </c>
      <c r="N76" s="38">
        <v>247.63762978113616</v>
      </c>
      <c r="O76" s="38">
        <v>2272.832519164825</v>
      </c>
      <c r="P76" s="38">
        <v>204.72994799692745</v>
      </c>
      <c r="Q76" s="38">
        <v>928.8588798734046</v>
      </c>
      <c r="R76" s="38">
        <v>1430.9223942327133</v>
      </c>
      <c r="S76" s="38">
        <v>320.92451139776176</v>
      </c>
      <c r="T76" s="38">
        <v>497.12764059125476</v>
      </c>
      <c r="U76" s="38">
        <v>650.0724447864471</v>
      </c>
      <c r="V76" s="38">
        <v>1090.1782431435613</v>
      </c>
      <c r="W76" s="38">
        <v>751.965920299721</v>
      </c>
      <c r="X76" s="38">
        <v>87.38257692171541</v>
      </c>
      <c r="Y76" s="38">
        <v>1516.0086731769309</v>
      </c>
      <c r="Z76" s="38">
        <v>38.81419042398458</v>
      </c>
      <c r="AA76" s="38">
        <v>150.73444930757694</v>
      </c>
      <c r="AB76" s="38">
        <v>563.6434846540785</v>
      </c>
      <c r="AC76" s="38">
        <v>912.1882606864041</v>
      </c>
      <c r="AD76" s="38">
        <v>30.4967216039807</v>
      </c>
      <c r="AE76" s="38">
        <v>347.1731407550626</v>
      </c>
      <c r="AF76" s="38">
        <v>131.55944633930451</v>
      </c>
      <c r="AG76" s="38">
        <v>1390.8740308904073</v>
      </c>
      <c r="AH76" s="38">
        <v>195.02322759200956</v>
      </c>
      <c r="AI76" s="38">
        <v>649.5524784721905</v>
      </c>
      <c r="AJ76" s="38">
        <v>117.35500258202842</v>
      </c>
      <c r="AK76" s="38">
        <v>284.2263375044632</v>
      </c>
      <c r="AL76" s="38">
        <v>266.1171658700116</v>
      </c>
      <c r="AM76" s="38">
        <v>1249.0108842548009</v>
      </c>
      <c r="AN76" s="38">
        <v>187.87418882300744</v>
      </c>
      <c r="AO76" s="38">
        <v>23.560849101742733</v>
      </c>
      <c r="AP76" s="38">
        <v>535.9986089461065</v>
      </c>
      <c r="AQ76" s="38">
        <v>255.96686559745598</v>
      </c>
      <c r="AR76" s="38">
        <v>448.21494730533016</v>
      </c>
      <c r="AS76" s="38">
        <v>164.543439756884</v>
      </c>
      <c r="AT76" s="38">
        <v>281.365526672002</v>
      </c>
      <c r="AU76" s="38">
        <v>238.0359965880081</v>
      </c>
      <c r="AV76" s="38">
        <v>176.857690375523</v>
      </c>
      <c r="AW76" s="38">
        <v>1053.7850147758709</v>
      </c>
      <c r="AX76" s="38">
        <v>682.5319152651962</v>
      </c>
      <c r="AY76" s="38">
        <v>0</v>
      </c>
      <c r="AZ76" s="38">
        <v>480.86723807415973</v>
      </c>
      <c r="BA76" s="38">
        <v>218.49496466882923</v>
      </c>
      <c r="BB76" s="38">
        <v>341.46944896304564</v>
      </c>
      <c r="BC76" s="38">
        <v>305.0588576124346</v>
      </c>
      <c r="BD76" s="38">
        <v>1672.3800082335015</v>
      </c>
      <c r="BE76" s="38">
        <v>802.5022631876343</v>
      </c>
      <c r="BF76" s="38">
        <v>531.047971816116</v>
      </c>
      <c r="BG76" s="38">
        <v>55.63041900114692</v>
      </c>
      <c r="BH76" s="38">
        <v>102.05085995322128</v>
      </c>
      <c r="BI76" s="38">
        <v>443.2314387416799</v>
      </c>
      <c r="BJ76" s="38">
        <v>1663.635210775919</v>
      </c>
      <c r="BK76" s="38">
        <v>174.0492607088956</v>
      </c>
      <c r="BL76" s="38">
        <v>327.180336361494</v>
      </c>
      <c r="BM76" s="38">
        <v>271.05983416759955</v>
      </c>
      <c r="BN76" s="38">
        <v>179.30968619852916</v>
      </c>
      <c r="BO76" s="38">
        <v>232.810434740135</v>
      </c>
      <c r="BP76" s="38">
        <v>1391.9129674148699</v>
      </c>
      <c r="BQ76" s="38">
        <v>258.7908205800561</v>
      </c>
      <c r="BR76" s="38">
        <v>254.74066151153684</v>
      </c>
      <c r="BS76" s="38">
        <v>349.75603855749017</v>
      </c>
      <c r="BT76" s="38">
        <v>196.61201355223784</v>
      </c>
      <c r="BU76" s="38">
        <v>470.20693252785054</v>
      </c>
      <c r="BV76" s="38">
        <v>796.6103077301107</v>
      </c>
      <c r="BW76" s="38">
        <v>352.2662207642459</v>
      </c>
      <c r="BX76" s="38">
        <v>512.3969195783013</v>
      </c>
      <c r="BY76" s="38">
        <v>283.4065438710664</v>
      </c>
      <c r="BZ76" s="38">
        <v>552.8128453151681</v>
      </c>
      <c r="CA76" s="38">
        <v>249.34177755891156</v>
      </c>
      <c r="CB76" s="38">
        <v>19.903155029041624</v>
      </c>
      <c r="CC76" s="38">
        <v>308.32607889741814</v>
      </c>
      <c r="CD76" s="38">
        <v>244.42998848688293</v>
      </c>
      <c r="CE76" s="38">
        <v>80.85974238714194</v>
      </c>
      <c r="CF76" s="38">
        <v>289.9489552734359</v>
      </c>
      <c r="CG76" s="38">
        <v>213.38441355118698</v>
      </c>
      <c r="CH76" s="38">
        <v>301.0007297115129</v>
      </c>
      <c r="CI76" s="38">
        <v>176.49868056858296</v>
      </c>
      <c r="CJ76" s="38">
        <v>401.9309726081468</v>
      </c>
      <c r="CK76" s="38">
        <v>839.084184434897</v>
      </c>
      <c r="CL76" s="38">
        <v>199.24770486933127</v>
      </c>
      <c r="CM76" s="38">
        <v>1335.0922040736148</v>
      </c>
      <c r="CN76" s="38">
        <v>75.83235648875456</v>
      </c>
      <c r="CO76" s="38">
        <v>65.17110359491903</v>
      </c>
      <c r="CP76" s="38">
        <v>1210.6668549425578</v>
      </c>
      <c r="CQ76" s="38">
        <v>224.39435161915142</v>
      </c>
      <c r="CR76" s="38">
        <v>1376.4718604791465</v>
      </c>
      <c r="CS76" s="38">
        <v>298.1665447403162</v>
      </c>
      <c r="CT76" s="38">
        <v>835.1254577571548</v>
      </c>
      <c r="CU76" s="38">
        <v>0</v>
      </c>
      <c r="CV76" s="38">
        <v>15895.769697876314</v>
      </c>
      <c r="CW76" s="38">
        <v>26385.162392777474</v>
      </c>
      <c r="CX76" s="38">
        <v>1927.993348823348</v>
      </c>
      <c r="CY76" s="38">
        <v>5392.255964665255</v>
      </c>
      <c r="CZ76" s="38">
        <v>2247.9341773824576</v>
      </c>
      <c r="DA76" s="38">
        <v>3241.724810471128</v>
      </c>
      <c r="DB76" s="38">
        <v>42.87928376351518</v>
      </c>
      <c r="DC76" s="38">
        <v>172.1332347738238</v>
      </c>
      <c r="DD76" s="38">
        <v>1808.3662552458388</v>
      </c>
      <c r="DE76" s="38">
        <v>20537.111654865854</v>
      </c>
      <c r="DF76" s="38">
        <v>1098.1419609004333</v>
      </c>
      <c r="DG76" s="38">
        <v>8318.933730650664</v>
      </c>
      <c r="DH76" s="38">
        <v>27724.425977885057</v>
      </c>
      <c r="DI76" s="38">
        <v>7691.132153632545</v>
      </c>
      <c r="DJ76" s="38">
        <v>27078.304459514922</v>
      </c>
      <c r="DK76" s="38">
        <v>0</v>
      </c>
      <c r="DL76" s="38">
        <v>16231.516877309627</v>
      </c>
      <c r="DM76" s="38">
        <v>913.9149707054291</v>
      </c>
      <c r="DN76" s="38">
        <v>1934.390662141446</v>
      </c>
      <c r="DO76" s="38">
        <v>1464.4427958766726</v>
      </c>
      <c r="DP76" s="38">
        <v>53757.80880161129</v>
      </c>
      <c r="DQ76" s="38">
        <v>0</v>
      </c>
      <c r="DR76" s="38">
        <v>362.76056088182764</v>
      </c>
      <c r="DS76" s="38">
        <v>0</v>
      </c>
      <c r="DT76" s="38">
        <v>45629.54326931813</v>
      </c>
      <c r="DU76" s="38">
        <v>8213.89012028601</v>
      </c>
      <c r="DV76" s="38">
        <v>68413.86653601761</v>
      </c>
      <c r="DW76" s="38">
        <v>0</v>
      </c>
      <c r="DX76" s="38">
        <f t="shared" si="10"/>
        <v>391808.7333923014</v>
      </c>
      <c r="DY76" s="38">
        <v>34236.142601854204</v>
      </c>
      <c r="DZ76" s="38">
        <v>0</v>
      </c>
      <c r="EA76" s="38">
        <f>SUM(DY76:DZ76)</f>
        <v>34236.142601854204</v>
      </c>
      <c r="EB76" s="38">
        <v>713975.5724282886</v>
      </c>
      <c r="EC76" s="38">
        <v>0</v>
      </c>
      <c r="ED76" s="38">
        <f>SUM(EB76:EC76)</f>
        <v>713975.5724282886</v>
      </c>
      <c r="EE76" s="38">
        <v>0</v>
      </c>
      <c r="EF76" s="38">
        <v>0</v>
      </c>
      <c r="EG76" s="38">
        <f>SUM(ED76:EF76)</f>
        <v>713975.5724282886</v>
      </c>
      <c r="EH76" s="38">
        <v>0</v>
      </c>
      <c r="EI76" s="38">
        <v>-7499.452582708914</v>
      </c>
      <c r="EJ76" s="38">
        <f>SUM(EH76:EI76)</f>
        <v>-7499.452582708914</v>
      </c>
      <c r="EK76" s="38">
        <f t="shared" si="11"/>
        <v>740712.2624474339</v>
      </c>
      <c r="EL76" s="38">
        <f t="shared" si="12"/>
        <v>1132520.9958397353</v>
      </c>
      <c r="EM76" s="38">
        <v>0</v>
      </c>
      <c r="EN76" s="39">
        <f t="shared" si="13"/>
        <v>1132520.9958397353</v>
      </c>
    </row>
    <row r="77" spans="1:144" ht="12.75" customHeight="1">
      <c r="A77" s="31">
        <v>69</v>
      </c>
      <c r="B77" s="7" t="s">
        <v>433</v>
      </c>
      <c r="C77" s="4" t="s">
        <v>434</v>
      </c>
      <c r="D77" s="38">
        <v>61.26034684517545</v>
      </c>
      <c r="E77" s="38">
        <v>12.7871262055709</v>
      </c>
      <c r="F77" s="38">
        <v>8.973453164725633</v>
      </c>
      <c r="G77" s="38">
        <v>15.39863430237811</v>
      </c>
      <c r="H77" s="38">
        <v>4.560573919399897</v>
      </c>
      <c r="I77" s="38">
        <v>67.0542656147698</v>
      </c>
      <c r="J77" s="38">
        <v>14.189965743400391</v>
      </c>
      <c r="K77" s="38">
        <v>1.409717471640004</v>
      </c>
      <c r="L77" s="38">
        <v>0.09590866597919089</v>
      </c>
      <c r="M77" s="38">
        <v>3.423406876105793</v>
      </c>
      <c r="N77" s="38">
        <v>2.2230855111848142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0</v>
      </c>
      <c r="U77" s="38">
        <v>0</v>
      </c>
      <c r="V77" s="38">
        <v>0</v>
      </c>
      <c r="W77" s="38">
        <v>0</v>
      </c>
      <c r="X77" s="38">
        <v>0</v>
      </c>
      <c r="Y77" s="38">
        <v>0</v>
      </c>
      <c r="Z77" s="38">
        <v>0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0</v>
      </c>
      <c r="AN77" s="38">
        <v>0</v>
      </c>
      <c r="AO77" s="38">
        <v>0</v>
      </c>
      <c r="AP77" s="38">
        <v>0</v>
      </c>
      <c r="AQ77" s="38">
        <v>0.6911716805311021</v>
      </c>
      <c r="AR77" s="38">
        <v>28.59529206528739</v>
      </c>
      <c r="AS77" s="38">
        <v>0</v>
      </c>
      <c r="AT77" s="38">
        <v>81.37823106244619</v>
      </c>
      <c r="AU77" s="38">
        <v>71.16652949098321</v>
      </c>
      <c r="AV77" s="38">
        <v>64.8921616341597</v>
      </c>
      <c r="AW77" s="38">
        <v>0</v>
      </c>
      <c r="AX77" s="38">
        <v>28.9360086715982</v>
      </c>
      <c r="AY77" s="38">
        <v>0</v>
      </c>
      <c r="AZ77" s="38">
        <v>0</v>
      </c>
      <c r="BA77" s="38">
        <v>0</v>
      </c>
      <c r="BB77" s="38">
        <v>0</v>
      </c>
      <c r="BC77" s="38">
        <v>0</v>
      </c>
      <c r="BD77" s="38">
        <v>0</v>
      </c>
      <c r="BE77" s="38">
        <v>0</v>
      </c>
      <c r="BF77" s="38">
        <v>0</v>
      </c>
      <c r="BG77" s="38">
        <v>0</v>
      </c>
      <c r="BH77" s="38">
        <v>0</v>
      </c>
      <c r="BI77" s="38">
        <v>0</v>
      </c>
      <c r="BJ77" s="38">
        <v>0</v>
      </c>
      <c r="BK77" s="38">
        <v>0</v>
      </c>
      <c r="BL77" s="38">
        <v>0</v>
      </c>
      <c r="BM77" s="38">
        <v>0</v>
      </c>
      <c r="BN77" s="38">
        <v>0</v>
      </c>
      <c r="BO77" s="38">
        <v>0</v>
      </c>
      <c r="BP77" s="38">
        <v>0</v>
      </c>
      <c r="BQ77" s="38">
        <v>0</v>
      </c>
      <c r="BR77" s="38">
        <v>0</v>
      </c>
      <c r="BS77" s="38">
        <v>0</v>
      </c>
      <c r="BT77" s="38">
        <v>0</v>
      </c>
      <c r="BU77" s="38">
        <v>0</v>
      </c>
      <c r="BV77" s="38">
        <v>0</v>
      </c>
      <c r="BW77" s="38">
        <v>0</v>
      </c>
      <c r="BX77" s="38">
        <v>221.38888199128957</v>
      </c>
      <c r="BY77" s="38">
        <v>0</v>
      </c>
      <c r="BZ77" s="38">
        <v>0</v>
      </c>
      <c r="CA77" s="38">
        <v>11.3451246870186</v>
      </c>
      <c r="CB77" s="38">
        <v>0</v>
      </c>
      <c r="CC77" s="38">
        <v>0</v>
      </c>
      <c r="CD77" s="38">
        <v>0</v>
      </c>
      <c r="CE77" s="38">
        <v>0</v>
      </c>
      <c r="CF77" s="38">
        <v>0</v>
      </c>
      <c r="CG77" s="38">
        <v>0</v>
      </c>
      <c r="CH77" s="38">
        <v>0</v>
      </c>
      <c r="CI77" s="38">
        <v>0</v>
      </c>
      <c r="CJ77" s="38">
        <v>0</v>
      </c>
      <c r="CK77" s="38">
        <v>0</v>
      </c>
      <c r="CL77" s="38">
        <v>0</v>
      </c>
      <c r="CM77" s="38">
        <v>0</v>
      </c>
      <c r="CN77" s="38">
        <v>0</v>
      </c>
      <c r="CO77" s="38">
        <v>0</v>
      </c>
      <c r="CP77" s="38">
        <v>177.90980803758507</v>
      </c>
      <c r="CQ77" s="38">
        <v>0</v>
      </c>
      <c r="CR77" s="38">
        <v>0</v>
      </c>
      <c r="CS77" s="38">
        <v>0</v>
      </c>
      <c r="CT77" s="38">
        <v>0</v>
      </c>
      <c r="CU77" s="38">
        <v>0</v>
      </c>
      <c r="CV77" s="38">
        <v>83259.90959734544</v>
      </c>
      <c r="CW77" s="38">
        <v>138201.94160383623</v>
      </c>
      <c r="CX77" s="38">
        <v>0</v>
      </c>
      <c r="CY77" s="38">
        <v>0</v>
      </c>
      <c r="CZ77" s="38">
        <v>0</v>
      </c>
      <c r="DA77" s="38">
        <v>0</v>
      </c>
      <c r="DB77" s="38">
        <v>0</v>
      </c>
      <c r="DC77" s="38">
        <v>0</v>
      </c>
      <c r="DD77" s="38">
        <v>0</v>
      </c>
      <c r="DE77" s="38">
        <v>0</v>
      </c>
      <c r="DF77" s="38">
        <v>4924.960547667685</v>
      </c>
      <c r="DG77" s="38">
        <v>30642.2027226746</v>
      </c>
      <c r="DH77" s="38">
        <v>59386.74971956236</v>
      </c>
      <c r="DI77" s="38">
        <v>0</v>
      </c>
      <c r="DJ77" s="38">
        <v>17880.306564767045</v>
      </c>
      <c r="DK77" s="38">
        <v>0</v>
      </c>
      <c r="DL77" s="38">
        <v>30417.946105292667</v>
      </c>
      <c r="DM77" s="38">
        <v>68.68846498979883</v>
      </c>
      <c r="DN77" s="38">
        <v>132.07624646889735</v>
      </c>
      <c r="DO77" s="38">
        <v>33.98043893560278</v>
      </c>
      <c r="DP77" s="38">
        <v>3.697568841556617</v>
      </c>
      <c r="DQ77" s="38">
        <v>0.19046912303926888</v>
      </c>
      <c r="DR77" s="38">
        <v>5.545275166216253</v>
      </c>
      <c r="DS77" s="38">
        <v>40.56365421182067</v>
      </c>
      <c r="DT77" s="38">
        <v>29995.46896277965</v>
      </c>
      <c r="DU77" s="38">
        <v>0.2027129940991483</v>
      </c>
      <c r="DV77" s="38">
        <v>192.56481226565307</v>
      </c>
      <c r="DW77" s="38">
        <v>0</v>
      </c>
      <c r="DX77" s="38">
        <f t="shared" si="10"/>
        <v>396064.6751605636</v>
      </c>
      <c r="DY77" s="38">
        <v>14905.024903175205</v>
      </c>
      <c r="DZ77" s="38">
        <v>0</v>
      </c>
      <c r="EA77" s="38">
        <f>SUM(DY77:DZ77)</f>
        <v>14905.024903175205</v>
      </c>
      <c r="EB77" s="38">
        <v>0</v>
      </c>
      <c r="EC77" s="38">
        <v>0</v>
      </c>
      <c r="ED77" s="38">
        <f>SUM(EB77:EC77)</f>
        <v>0</v>
      </c>
      <c r="EE77" s="38">
        <v>0</v>
      </c>
      <c r="EF77" s="38">
        <v>0</v>
      </c>
      <c r="EG77" s="38">
        <f>SUM(ED77:EF77)</f>
        <v>0</v>
      </c>
      <c r="EH77" s="38">
        <v>0</v>
      </c>
      <c r="EI77" s="38">
        <v>3443.2473692273957</v>
      </c>
      <c r="EJ77" s="38">
        <f>SUM(EH77:EI77)</f>
        <v>3443.2473692273957</v>
      </c>
      <c r="EK77" s="38">
        <f t="shared" si="11"/>
        <v>18348.2722724026</v>
      </c>
      <c r="EL77" s="38">
        <f t="shared" si="12"/>
        <v>414412.9474329662</v>
      </c>
      <c r="EM77" s="38">
        <v>0</v>
      </c>
      <c r="EN77" s="39">
        <f t="shared" si="13"/>
        <v>414412.9474329662</v>
      </c>
    </row>
    <row r="78" spans="1:144" ht="12.75" customHeight="1">
      <c r="A78" s="31">
        <v>70</v>
      </c>
      <c r="B78" s="7" t="s">
        <v>435</v>
      </c>
      <c r="C78" s="4" t="s">
        <v>436</v>
      </c>
      <c r="D78" s="38">
        <v>824.7316311484622</v>
      </c>
      <c r="E78" s="38">
        <v>182.9824722554124</v>
      </c>
      <c r="F78" s="38">
        <v>120.51956731874009</v>
      </c>
      <c r="G78" s="38">
        <v>207.22290937276784</v>
      </c>
      <c r="H78" s="38">
        <v>98.83797392435358</v>
      </c>
      <c r="I78" s="38">
        <v>902.7336067113145</v>
      </c>
      <c r="J78" s="38">
        <v>213.40171455484645</v>
      </c>
      <c r="K78" s="38">
        <v>139.97527736387104</v>
      </c>
      <c r="L78" s="38">
        <v>1.2911926655296198</v>
      </c>
      <c r="M78" s="38">
        <v>73.69865626367755</v>
      </c>
      <c r="N78" s="38">
        <v>383.9703227639652</v>
      </c>
      <c r="O78" s="38">
        <v>3063.46339823442</v>
      </c>
      <c r="P78" s="38">
        <v>272.36952124260034</v>
      </c>
      <c r="Q78" s="38">
        <v>1198.0897798535673</v>
      </c>
      <c r="R78" s="38">
        <v>1709.402927880651</v>
      </c>
      <c r="S78" s="38">
        <v>440.41607322578545</v>
      </c>
      <c r="T78" s="38">
        <v>678.8199403053243</v>
      </c>
      <c r="U78" s="38">
        <v>876.7185129521837</v>
      </c>
      <c r="V78" s="38">
        <v>1487.358125411999</v>
      </c>
      <c r="W78" s="38">
        <v>1026.948137719054</v>
      </c>
      <c r="X78" s="38">
        <v>119.3700114205378</v>
      </c>
      <c r="Y78" s="38">
        <v>1778.0715897973205</v>
      </c>
      <c r="Z78" s="38">
        <v>53.02219093541706</v>
      </c>
      <c r="AA78" s="38">
        <v>202.88744261486045</v>
      </c>
      <c r="AB78" s="38">
        <v>770.0395572105353</v>
      </c>
      <c r="AC78" s="38">
        <v>1245.70813785676</v>
      </c>
      <c r="AD78" s="38">
        <v>40.766721232850784</v>
      </c>
      <c r="AE78" s="38">
        <v>473.07733418774245</v>
      </c>
      <c r="AF78" s="38">
        <v>170.72399810825334</v>
      </c>
      <c r="AG78" s="38">
        <v>1174.183686456426</v>
      </c>
      <c r="AH78" s="38">
        <v>212.27576781872892</v>
      </c>
      <c r="AI78" s="38">
        <v>592.9713284915343</v>
      </c>
      <c r="AJ78" s="38">
        <v>0</v>
      </c>
      <c r="AK78" s="38">
        <v>297.3368176592346</v>
      </c>
      <c r="AL78" s="38">
        <v>0</v>
      </c>
      <c r="AM78" s="38">
        <v>1140.3925859439685</v>
      </c>
      <c r="AN78" s="38">
        <v>229.9555287206959</v>
      </c>
      <c r="AO78" s="38">
        <v>0</v>
      </c>
      <c r="AP78" s="38">
        <v>708.1478265753535</v>
      </c>
      <c r="AQ78" s="38">
        <v>349.6909214483785</v>
      </c>
      <c r="AR78" s="38">
        <v>611.9524936627593</v>
      </c>
      <c r="AS78" s="38">
        <v>298.8406421122643</v>
      </c>
      <c r="AT78" s="38">
        <v>45650.13802065195</v>
      </c>
      <c r="AU78" s="38">
        <v>0</v>
      </c>
      <c r="AV78" s="38">
        <v>2530.1819577341685</v>
      </c>
      <c r="AW78" s="38">
        <v>901.5623609127607</v>
      </c>
      <c r="AX78" s="38">
        <v>728.62210290435</v>
      </c>
      <c r="AY78" s="38">
        <v>0</v>
      </c>
      <c r="AZ78" s="38">
        <v>630.5329238426842</v>
      </c>
      <c r="BA78" s="38">
        <v>296.5448283726694</v>
      </c>
      <c r="BB78" s="38">
        <v>452.50001548959864</v>
      </c>
      <c r="BC78" s="38">
        <v>397.01677717085715</v>
      </c>
      <c r="BD78" s="38">
        <v>1873.4805731998945</v>
      </c>
      <c r="BE78" s="38">
        <v>1436.4499347998963</v>
      </c>
      <c r="BF78" s="38">
        <v>690.113830351786</v>
      </c>
      <c r="BG78" s="38">
        <v>73.1918206376033</v>
      </c>
      <c r="BH78" s="38">
        <v>135.02532195667516</v>
      </c>
      <c r="BI78" s="38">
        <v>601.0391468591333</v>
      </c>
      <c r="BJ78" s="38">
        <v>1863.8639350997412</v>
      </c>
      <c r="BK78" s="38">
        <v>237.75071659243687</v>
      </c>
      <c r="BL78" s="38">
        <v>446.87983919514073</v>
      </c>
      <c r="BM78" s="38">
        <v>339.43384836142656</v>
      </c>
      <c r="BN78" s="38">
        <v>244.9217197087556</v>
      </c>
      <c r="BO78" s="38">
        <v>318.0259031310339</v>
      </c>
      <c r="BP78" s="38">
        <v>1655.9448967978908</v>
      </c>
      <c r="BQ78" s="38">
        <v>348.964688769184</v>
      </c>
      <c r="BR78" s="38">
        <v>336.7273162353656</v>
      </c>
      <c r="BS78" s="38">
        <v>477.705768878183</v>
      </c>
      <c r="BT78" s="38">
        <v>260.35542088946704</v>
      </c>
      <c r="BU78" s="38">
        <v>642.2061841673407</v>
      </c>
      <c r="BV78" s="38">
        <v>936.3770026939726</v>
      </c>
      <c r="BW78" s="38">
        <v>475.51115203475683</v>
      </c>
      <c r="BX78" s="38">
        <v>715.4955152571515</v>
      </c>
      <c r="BY78" s="38">
        <v>385.281433503413</v>
      </c>
      <c r="BZ78" s="38">
        <v>648.3889645735651</v>
      </c>
      <c r="CA78" s="38">
        <v>339.64439551449715</v>
      </c>
      <c r="CB78" s="38">
        <v>22.357543890520727</v>
      </c>
      <c r="CC78" s="38">
        <v>419.268838026871</v>
      </c>
      <c r="CD78" s="38">
        <v>325.5836494461484</v>
      </c>
      <c r="CE78" s="38">
        <v>103.67775814111504</v>
      </c>
      <c r="CF78" s="38">
        <v>391.9807372676478</v>
      </c>
      <c r="CG78" s="38">
        <v>289.6955395050388</v>
      </c>
      <c r="CH78" s="38">
        <v>375.419146801367</v>
      </c>
      <c r="CI78" s="38">
        <v>236.95620061449495</v>
      </c>
      <c r="CJ78" s="38">
        <v>538.2275605957934</v>
      </c>
      <c r="CK78" s="38">
        <v>992.8870039895864</v>
      </c>
      <c r="CL78" s="38">
        <v>272.12695889440664</v>
      </c>
      <c r="CM78" s="38">
        <v>1585.8766809994345</v>
      </c>
      <c r="CN78" s="38">
        <v>97.94581727146567</v>
      </c>
      <c r="CO78" s="38">
        <v>88.98545439674326</v>
      </c>
      <c r="CP78" s="38">
        <v>1611.2257036406056</v>
      </c>
      <c r="CQ78" s="38">
        <v>0</v>
      </c>
      <c r="CR78" s="38">
        <v>1883.7398991379366</v>
      </c>
      <c r="CS78" s="38">
        <v>409.11440319697886</v>
      </c>
      <c r="CT78" s="38">
        <v>1146.0722483023662</v>
      </c>
      <c r="CU78" s="38">
        <v>0</v>
      </c>
      <c r="CV78" s="38">
        <v>25064.236721432364</v>
      </c>
      <c r="CW78" s="38">
        <v>41603.77060787204</v>
      </c>
      <c r="CX78" s="38">
        <v>2620.162113093201</v>
      </c>
      <c r="CY78" s="38">
        <v>7315.422692935471</v>
      </c>
      <c r="CZ78" s="38">
        <v>2972.1975892616865</v>
      </c>
      <c r="DA78" s="38">
        <v>4446.430323954021</v>
      </c>
      <c r="DB78" s="38">
        <v>58.81052608733001</v>
      </c>
      <c r="DC78" s="38">
        <v>236.20910577507243</v>
      </c>
      <c r="DD78" s="38">
        <v>3590.866086508367</v>
      </c>
      <c r="DE78" s="38">
        <v>10520.137787302248</v>
      </c>
      <c r="DF78" s="38">
        <v>1396.1101214486844</v>
      </c>
      <c r="DG78" s="38">
        <v>11322.26496039991</v>
      </c>
      <c r="DH78" s="38">
        <v>23045.573091999315</v>
      </c>
      <c r="DI78" s="38">
        <v>8755.061279744183</v>
      </c>
      <c r="DJ78" s="38">
        <v>178362.5669888024</v>
      </c>
      <c r="DK78" s="38">
        <v>23741.61432820466</v>
      </c>
      <c r="DL78" s="38">
        <v>28785.46915225812</v>
      </c>
      <c r="DM78" s="38">
        <v>2789.3850437824667</v>
      </c>
      <c r="DN78" s="38">
        <v>5881.357602399436</v>
      </c>
      <c r="DO78" s="38">
        <v>1583.2014694545546</v>
      </c>
      <c r="DP78" s="38">
        <v>27750.453348367635</v>
      </c>
      <c r="DQ78" s="38">
        <v>0</v>
      </c>
      <c r="DR78" s="38">
        <v>460.1591801846556</v>
      </c>
      <c r="DS78" s="38">
        <v>2962.510065135136</v>
      </c>
      <c r="DT78" s="38">
        <v>154.10670256493052</v>
      </c>
      <c r="DU78" s="38">
        <v>6042.758829076101</v>
      </c>
      <c r="DV78" s="38">
        <v>10576.53869014857</v>
      </c>
      <c r="DW78" s="38">
        <v>0</v>
      </c>
      <c r="DX78" s="38">
        <f t="shared" si="10"/>
        <v>534270.7601920206</v>
      </c>
      <c r="DY78" s="38">
        <v>5952.092800367825</v>
      </c>
      <c r="DZ78" s="38">
        <v>0</v>
      </c>
      <c r="EA78" s="38">
        <f>SUM(DY78:DZ78)</f>
        <v>5952.092800367825</v>
      </c>
      <c r="EB78" s="38">
        <v>106188.3307866764</v>
      </c>
      <c r="EC78" s="38">
        <v>0</v>
      </c>
      <c r="ED78" s="38">
        <f>SUM(EB78:EC78)</f>
        <v>106188.3307866764</v>
      </c>
      <c r="EE78" s="38">
        <v>0</v>
      </c>
      <c r="EF78" s="38">
        <v>0</v>
      </c>
      <c r="EG78" s="38">
        <f>SUM(ED78:EF78)</f>
        <v>106188.3307866764</v>
      </c>
      <c r="EH78" s="38">
        <v>0</v>
      </c>
      <c r="EI78" s="38">
        <v>27825.35545732419</v>
      </c>
      <c r="EJ78" s="38">
        <f>SUM(EH78:EI78)</f>
        <v>27825.35545732419</v>
      </c>
      <c r="EK78" s="38">
        <f t="shared" si="11"/>
        <v>139965.77904436842</v>
      </c>
      <c r="EL78" s="38">
        <f t="shared" si="12"/>
        <v>674236.539236389</v>
      </c>
      <c r="EM78" s="38">
        <v>0</v>
      </c>
      <c r="EN78" s="39">
        <f t="shared" si="13"/>
        <v>674236.539236389</v>
      </c>
    </row>
    <row r="79" spans="1:144" ht="12.75" customHeight="1">
      <c r="A79" s="31">
        <v>71</v>
      </c>
      <c r="B79" s="7" t="s">
        <v>437</v>
      </c>
      <c r="C79" s="4" t="s">
        <v>438</v>
      </c>
      <c r="D79" s="38">
        <v>247686.72233898804</v>
      </c>
      <c r="E79" s="38">
        <v>29781.418938666327</v>
      </c>
      <c r="F79" s="38">
        <v>19380.800684157293</v>
      </c>
      <c r="G79" s="38">
        <v>45492.468251313156</v>
      </c>
      <c r="H79" s="38">
        <v>8323.620820135913</v>
      </c>
      <c r="I79" s="38">
        <v>64990.295217842475</v>
      </c>
      <c r="J79" s="38">
        <v>9510.134021966107</v>
      </c>
      <c r="K79" s="38">
        <v>117629.34299327518</v>
      </c>
      <c r="L79" s="38">
        <v>424.8700122170562</v>
      </c>
      <c r="M79" s="38">
        <v>12931.473081472894</v>
      </c>
      <c r="N79" s="38">
        <v>64355.61152206506</v>
      </c>
      <c r="O79" s="38">
        <v>0</v>
      </c>
      <c r="P79" s="38">
        <v>1937.8651021669684</v>
      </c>
      <c r="Q79" s="38">
        <v>118147.89551585887</v>
      </c>
      <c r="R79" s="38">
        <v>13254.19978580084</v>
      </c>
      <c r="S79" s="38">
        <v>1485.7104587368888</v>
      </c>
      <c r="T79" s="38">
        <v>3142.6666661279432</v>
      </c>
      <c r="U79" s="38">
        <v>5714.347430740359</v>
      </c>
      <c r="V79" s="38">
        <v>8376.753000095023</v>
      </c>
      <c r="W79" s="38">
        <v>6477.889847715571</v>
      </c>
      <c r="X79" s="38">
        <v>586.7272479622324</v>
      </c>
      <c r="Y79" s="38">
        <v>7769.739507940272</v>
      </c>
      <c r="Z79" s="38">
        <v>8093.506929756346</v>
      </c>
      <c r="AA79" s="38">
        <v>3101.856058094364</v>
      </c>
      <c r="AB79" s="38">
        <v>1354.6122464711325</v>
      </c>
      <c r="AC79" s="38">
        <v>5604.907187087215</v>
      </c>
      <c r="AD79" s="38">
        <v>104.850529759774</v>
      </c>
      <c r="AE79" s="38">
        <v>4246.341041528697</v>
      </c>
      <c r="AF79" s="38">
        <v>967.4531148209305</v>
      </c>
      <c r="AG79" s="38">
        <v>9463.330006816977</v>
      </c>
      <c r="AH79" s="38">
        <v>653.4358177726807</v>
      </c>
      <c r="AI79" s="38">
        <v>0</v>
      </c>
      <c r="AJ79" s="38">
        <v>470.24794425314985</v>
      </c>
      <c r="AK79" s="38">
        <v>1904.0408696045465</v>
      </c>
      <c r="AL79" s="38">
        <v>761.2515425922232</v>
      </c>
      <c r="AM79" s="38">
        <v>1513.1082705421516</v>
      </c>
      <c r="AN79" s="38">
        <v>2508.0870071016325</v>
      </c>
      <c r="AO79" s="38">
        <v>69.16284109953084</v>
      </c>
      <c r="AP79" s="38">
        <v>806.7549942833916</v>
      </c>
      <c r="AQ79" s="38">
        <v>10775.432887265966</v>
      </c>
      <c r="AR79" s="38">
        <v>13342.842308979627</v>
      </c>
      <c r="AS79" s="38">
        <v>4730.638517843209</v>
      </c>
      <c r="AT79" s="38">
        <v>2930.7564581400966</v>
      </c>
      <c r="AU79" s="38">
        <v>1598.3591295575293</v>
      </c>
      <c r="AV79" s="38">
        <v>19.131002270043655</v>
      </c>
      <c r="AW79" s="38">
        <v>402.5400493173395</v>
      </c>
      <c r="AX79" s="38">
        <v>805.3497887690941</v>
      </c>
      <c r="AY79" s="38">
        <v>0</v>
      </c>
      <c r="AZ79" s="38">
        <v>0</v>
      </c>
      <c r="BA79" s="38">
        <v>25238.131765766033</v>
      </c>
      <c r="BB79" s="38">
        <v>41736.24044252395</v>
      </c>
      <c r="BC79" s="38">
        <v>10811.623194125723</v>
      </c>
      <c r="BD79" s="38">
        <v>2215.403737805207</v>
      </c>
      <c r="BE79" s="38">
        <v>14065.434042915542</v>
      </c>
      <c r="BF79" s="38">
        <v>667.7614265858836</v>
      </c>
      <c r="BG79" s="38">
        <v>1137.3754424697381</v>
      </c>
      <c r="BH79" s="38">
        <v>2235.16068622593</v>
      </c>
      <c r="BI79" s="38">
        <v>3521.20731193352</v>
      </c>
      <c r="BJ79" s="38">
        <v>6010.382710312001</v>
      </c>
      <c r="BK79" s="38">
        <v>1108.9508611792626</v>
      </c>
      <c r="BL79" s="38">
        <v>9846.66060941633</v>
      </c>
      <c r="BM79" s="38">
        <v>6137.72146007363</v>
      </c>
      <c r="BN79" s="38">
        <v>9239.568511669737</v>
      </c>
      <c r="BO79" s="38">
        <v>4731.536565218132</v>
      </c>
      <c r="BP79" s="38">
        <v>7387.809749418112</v>
      </c>
      <c r="BQ79" s="38">
        <v>1720.460950343271</v>
      </c>
      <c r="BR79" s="38">
        <v>11480.164808748978</v>
      </c>
      <c r="BS79" s="38">
        <v>2653.571425327156</v>
      </c>
      <c r="BT79" s="38">
        <v>1329.4888976172472</v>
      </c>
      <c r="BU79" s="38">
        <v>1567.9109645261908</v>
      </c>
      <c r="BV79" s="38">
        <v>2431.427578371968</v>
      </c>
      <c r="BW79" s="38">
        <v>2137.9090290977515</v>
      </c>
      <c r="BX79" s="38">
        <v>2002.8790970649452</v>
      </c>
      <c r="BY79" s="38">
        <v>2622.9966762612953</v>
      </c>
      <c r="BZ79" s="38">
        <v>2043.692598078771</v>
      </c>
      <c r="CA79" s="38">
        <v>1534.3697188051674</v>
      </c>
      <c r="CB79" s="38">
        <v>0</v>
      </c>
      <c r="CC79" s="38">
        <v>3630.4734070473355</v>
      </c>
      <c r="CD79" s="38">
        <v>205.97721055315773</v>
      </c>
      <c r="CE79" s="38">
        <v>274.3924604899348</v>
      </c>
      <c r="CF79" s="38">
        <v>901.0468098025368</v>
      </c>
      <c r="CG79" s="38">
        <v>303.46519773652693</v>
      </c>
      <c r="CH79" s="38">
        <v>255.65817614088</v>
      </c>
      <c r="CI79" s="38">
        <v>181.4850791618587</v>
      </c>
      <c r="CJ79" s="38">
        <v>1826.7510904882492</v>
      </c>
      <c r="CK79" s="38">
        <v>8720.723771851897</v>
      </c>
      <c r="CL79" s="38">
        <v>653.781353144255</v>
      </c>
      <c r="CM79" s="38">
        <v>7146.4072389714565</v>
      </c>
      <c r="CN79" s="38">
        <v>260.65080599883476</v>
      </c>
      <c r="CO79" s="38">
        <v>135.4871099208512</v>
      </c>
      <c r="CP79" s="38">
        <v>5882.616652047147</v>
      </c>
      <c r="CQ79" s="38">
        <v>423.56579005574616</v>
      </c>
      <c r="CR79" s="38">
        <v>27076.536695190167</v>
      </c>
      <c r="CS79" s="38">
        <v>867.6835032846712</v>
      </c>
      <c r="CT79" s="38">
        <v>5432.286231686679</v>
      </c>
      <c r="CU79" s="38">
        <v>145731.78234546358</v>
      </c>
      <c r="CV79" s="38">
        <v>70447.34519713049</v>
      </c>
      <c r="CW79" s="38">
        <v>116382.67569389804</v>
      </c>
      <c r="CX79" s="38">
        <v>2636.774363509666</v>
      </c>
      <c r="CY79" s="38">
        <v>3644.328488015277</v>
      </c>
      <c r="CZ79" s="38">
        <v>254604.5149411982</v>
      </c>
      <c r="DA79" s="38">
        <v>873462.4471434809</v>
      </c>
      <c r="DB79" s="38">
        <v>0</v>
      </c>
      <c r="DC79" s="38">
        <v>14781.269357691532</v>
      </c>
      <c r="DD79" s="38">
        <v>102328.76913456556</v>
      </c>
      <c r="DE79" s="38">
        <v>0</v>
      </c>
      <c r="DF79" s="38">
        <v>5632.175463444851</v>
      </c>
      <c r="DG79" s="38">
        <v>4452.371037709304</v>
      </c>
      <c r="DH79" s="38">
        <v>2841.1064607707326</v>
      </c>
      <c r="DI79" s="38">
        <v>1550.0666235684494</v>
      </c>
      <c r="DJ79" s="38">
        <v>119095.07739227949</v>
      </c>
      <c r="DK79" s="38">
        <v>0</v>
      </c>
      <c r="DL79" s="38">
        <v>47409.62999638916</v>
      </c>
      <c r="DM79" s="38">
        <v>3376.7603791237</v>
      </c>
      <c r="DN79" s="38">
        <v>806.7471364724893</v>
      </c>
      <c r="DO79" s="38">
        <v>4708.418989826437</v>
      </c>
      <c r="DP79" s="38">
        <v>91491.02048226936</v>
      </c>
      <c r="DQ79" s="38">
        <v>0</v>
      </c>
      <c r="DR79" s="38">
        <v>150.72306203409775</v>
      </c>
      <c r="DS79" s="38">
        <v>27140.951850210167</v>
      </c>
      <c r="DT79" s="38">
        <v>15497.812503802948</v>
      </c>
      <c r="DU79" s="38">
        <v>13024.819140183918</v>
      </c>
      <c r="DV79" s="38">
        <v>14578.789973403625</v>
      </c>
      <c r="DW79" s="38">
        <v>0</v>
      </c>
      <c r="DX79" s="38">
        <f t="shared" si="10"/>
        <v>3041199.7549908687</v>
      </c>
      <c r="DY79" s="38">
        <v>699729.3187988021</v>
      </c>
      <c r="DZ79" s="38">
        <v>0</v>
      </c>
      <c r="EA79" s="38">
        <f>SUM(DY79:DZ79)</f>
        <v>699729.3187988021</v>
      </c>
      <c r="EB79" s="38">
        <v>1524180.646440186</v>
      </c>
      <c r="EC79" s="38">
        <v>20112.979403520323</v>
      </c>
      <c r="ED79" s="38">
        <f>SUM(EB79:EC79)</f>
        <v>1544293.6258437063</v>
      </c>
      <c r="EE79" s="38">
        <v>0</v>
      </c>
      <c r="EF79" s="38">
        <v>0</v>
      </c>
      <c r="EG79" s="38">
        <f>SUM(ED79:EF79)</f>
        <v>1544293.6258437063</v>
      </c>
      <c r="EH79" s="38">
        <v>0</v>
      </c>
      <c r="EI79" s="38">
        <v>130761.30173205647</v>
      </c>
      <c r="EJ79" s="38">
        <f>SUM(EH79:EI79)</f>
        <v>130761.30173205647</v>
      </c>
      <c r="EK79" s="38">
        <f t="shared" si="11"/>
        <v>2374784.246374565</v>
      </c>
      <c r="EL79" s="38">
        <f t="shared" si="12"/>
        <v>5415984.001365434</v>
      </c>
      <c r="EM79" s="38">
        <v>0</v>
      </c>
      <c r="EN79" s="39">
        <f t="shared" si="13"/>
        <v>5415984.001365434</v>
      </c>
    </row>
    <row r="80" spans="1:144" ht="12.75" customHeight="1">
      <c r="A80" s="31">
        <v>72</v>
      </c>
      <c r="B80" s="7" t="s">
        <v>439</v>
      </c>
      <c r="C80" s="4" t="s">
        <v>440</v>
      </c>
      <c r="D80" s="38">
        <v>910.261037811053</v>
      </c>
      <c r="E80" s="38">
        <v>155.94930112291158</v>
      </c>
      <c r="F80" s="38">
        <v>147.10957864917202</v>
      </c>
      <c r="G80" s="38">
        <v>170.17178681422263</v>
      </c>
      <c r="H80" s="38">
        <v>56.94734069349915</v>
      </c>
      <c r="I80" s="38">
        <v>850.7671110413248</v>
      </c>
      <c r="J80" s="38">
        <v>34.22566016083088</v>
      </c>
      <c r="K80" s="38">
        <v>25.120969192076387</v>
      </c>
      <c r="L80" s="38">
        <v>0.2313280713738934</v>
      </c>
      <c r="M80" s="38">
        <v>46.43037333903114</v>
      </c>
      <c r="N80" s="38">
        <v>1.176475876144116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8">
        <v>0</v>
      </c>
      <c r="W80" s="38">
        <v>0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8">
        <v>0</v>
      </c>
      <c r="AP80" s="38">
        <v>0</v>
      </c>
      <c r="AQ80" s="38">
        <v>0</v>
      </c>
      <c r="AR80" s="38">
        <v>0</v>
      </c>
      <c r="AS80" s="38">
        <v>0</v>
      </c>
      <c r="AT80" s="38">
        <v>0</v>
      </c>
      <c r="AU80" s="38">
        <v>0</v>
      </c>
      <c r="AV80" s="38">
        <v>0</v>
      </c>
      <c r="AW80" s="38">
        <v>0</v>
      </c>
      <c r="AX80" s="38">
        <v>0</v>
      </c>
      <c r="AY80" s="38">
        <v>0</v>
      </c>
      <c r="AZ80" s="38">
        <v>26242.438937926905</v>
      </c>
      <c r="BA80" s="38">
        <v>1998.8074799729725</v>
      </c>
      <c r="BB80" s="38">
        <v>13581.65214568315</v>
      </c>
      <c r="BC80" s="38">
        <v>0</v>
      </c>
      <c r="BD80" s="38">
        <v>0</v>
      </c>
      <c r="BE80" s="38">
        <v>6870.993507977502</v>
      </c>
      <c r="BF80" s="38">
        <v>0</v>
      </c>
      <c r="BG80" s="38">
        <v>0</v>
      </c>
      <c r="BH80" s="38">
        <v>0</v>
      </c>
      <c r="BI80" s="38">
        <v>0</v>
      </c>
      <c r="BJ80" s="38">
        <v>47.84906771667891</v>
      </c>
      <c r="BK80" s="38">
        <v>0</v>
      </c>
      <c r="BL80" s="38">
        <v>0</v>
      </c>
      <c r="BM80" s="38">
        <v>0</v>
      </c>
      <c r="BN80" s="38">
        <v>0</v>
      </c>
      <c r="BO80" s="38">
        <v>0</v>
      </c>
      <c r="BP80" s="38">
        <v>0</v>
      </c>
      <c r="BQ80" s="38">
        <v>0</v>
      </c>
      <c r="BR80" s="38">
        <v>0</v>
      </c>
      <c r="BS80" s="38">
        <v>0</v>
      </c>
      <c r="BT80" s="38">
        <v>0</v>
      </c>
      <c r="BU80" s="38">
        <v>0</v>
      </c>
      <c r="BV80" s="38">
        <v>0</v>
      </c>
      <c r="BW80" s="38">
        <v>0</v>
      </c>
      <c r="BX80" s="38">
        <v>2.1609723388889828</v>
      </c>
      <c r="BY80" s="38">
        <v>0</v>
      </c>
      <c r="BZ80" s="38">
        <v>0</v>
      </c>
      <c r="CA80" s="38">
        <v>0</v>
      </c>
      <c r="CB80" s="38">
        <v>0</v>
      </c>
      <c r="CC80" s="38">
        <v>0</v>
      </c>
      <c r="CD80" s="38">
        <v>0</v>
      </c>
      <c r="CE80" s="38">
        <v>48.32809064154</v>
      </c>
      <c r="CF80" s="38">
        <v>0</v>
      </c>
      <c r="CG80" s="38">
        <v>0</v>
      </c>
      <c r="CH80" s="38">
        <v>0</v>
      </c>
      <c r="CI80" s="38">
        <v>0</v>
      </c>
      <c r="CJ80" s="38">
        <v>0</v>
      </c>
      <c r="CK80" s="38">
        <v>0</v>
      </c>
      <c r="CL80" s="38">
        <v>0</v>
      </c>
      <c r="CM80" s="38">
        <v>0</v>
      </c>
      <c r="CN80" s="38">
        <v>0</v>
      </c>
      <c r="CO80" s="38">
        <v>0</v>
      </c>
      <c r="CP80" s="38">
        <v>0</v>
      </c>
      <c r="CQ80" s="38">
        <v>18.353925567814635</v>
      </c>
      <c r="CR80" s="38">
        <v>0</v>
      </c>
      <c r="CS80" s="38">
        <v>0</v>
      </c>
      <c r="CT80" s="38">
        <v>0</v>
      </c>
      <c r="CU80" s="38">
        <v>0</v>
      </c>
      <c r="CV80" s="38">
        <v>0</v>
      </c>
      <c r="CW80" s="38">
        <v>0</v>
      </c>
      <c r="CX80" s="38">
        <v>0</v>
      </c>
      <c r="CY80" s="38">
        <v>0</v>
      </c>
      <c r="CZ80" s="38">
        <v>0</v>
      </c>
      <c r="DA80" s="38">
        <v>0</v>
      </c>
      <c r="DB80" s="38">
        <v>0</v>
      </c>
      <c r="DC80" s="38">
        <v>0</v>
      </c>
      <c r="DD80" s="38">
        <v>0</v>
      </c>
      <c r="DE80" s="38">
        <v>0</v>
      </c>
      <c r="DF80" s="38">
        <v>0</v>
      </c>
      <c r="DG80" s="38">
        <v>0</v>
      </c>
      <c r="DH80" s="38">
        <v>0</v>
      </c>
      <c r="DI80" s="38">
        <v>0</v>
      </c>
      <c r="DJ80" s="38">
        <v>15.248813632231377</v>
      </c>
      <c r="DK80" s="38">
        <v>0.11248926033066417</v>
      </c>
      <c r="DL80" s="38">
        <v>36.62398373665283</v>
      </c>
      <c r="DM80" s="38">
        <v>79.76324704799266</v>
      </c>
      <c r="DN80" s="38">
        <v>168.82671925310677</v>
      </c>
      <c r="DO80" s="38">
        <v>0</v>
      </c>
      <c r="DP80" s="38">
        <v>0</v>
      </c>
      <c r="DQ80" s="38">
        <v>0</v>
      </c>
      <c r="DR80" s="38">
        <v>0</v>
      </c>
      <c r="DS80" s="38">
        <v>0</v>
      </c>
      <c r="DT80" s="38">
        <v>0</v>
      </c>
      <c r="DU80" s="38">
        <v>0.006646314003411162</v>
      </c>
      <c r="DV80" s="38">
        <v>76.3709118796726</v>
      </c>
      <c r="DW80" s="38">
        <v>0</v>
      </c>
      <c r="DX80" s="38">
        <f t="shared" si="10"/>
        <v>51585.92790172108</v>
      </c>
      <c r="DY80" s="38">
        <v>109427.16155750497</v>
      </c>
      <c r="DZ80" s="38">
        <v>0</v>
      </c>
      <c r="EA80" s="38">
        <f>SUM(DY80:DZ80)</f>
        <v>109427.16155750497</v>
      </c>
      <c r="EB80" s="38">
        <v>223016.6409753972</v>
      </c>
      <c r="EC80" s="38">
        <v>0</v>
      </c>
      <c r="ED80" s="38">
        <f>SUM(EB80:EC80)</f>
        <v>223016.6409753972</v>
      </c>
      <c r="EE80" s="38">
        <v>0</v>
      </c>
      <c r="EF80" s="38">
        <v>0</v>
      </c>
      <c r="EG80" s="38">
        <f>SUM(ED80:EF80)</f>
        <v>223016.6409753972</v>
      </c>
      <c r="EH80" s="38">
        <v>0</v>
      </c>
      <c r="EI80" s="38">
        <v>12000.431364006348</v>
      </c>
      <c r="EJ80" s="38">
        <f>SUM(EH80:EI80)</f>
        <v>12000.431364006348</v>
      </c>
      <c r="EK80" s="38">
        <f t="shared" si="11"/>
        <v>344444.2338969085</v>
      </c>
      <c r="EL80" s="38">
        <f t="shared" si="12"/>
        <v>396030.1617986296</v>
      </c>
      <c r="EM80" s="38">
        <v>0</v>
      </c>
      <c r="EN80" s="39">
        <f t="shared" si="13"/>
        <v>396030.1617986296</v>
      </c>
    </row>
    <row r="81" spans="1:144" ht="12.75" customHeight="1">
      <c r="A81" s="31">
        <v>73</v>
      </c>
      <c r="B81" s="7" t="s">
        <v>441</v>
      </c>
      <c r="C81" s="4" t="s">
        <v>442</v>
      </c>
      <c r="D81" s="38">
        <v>0</v>
      </c>
      <c r="E81" s="38">
        <v>0</v>
      </c>
      <c r="F81" s="38">
        <v>9.776558299265638</v>
      </c>
      <c r="G81" s="38">
        <v>0.5763212436647112</v>
      </c>
      <c r="H81" s="38">
        <v>0</v>
      </c>
      <c r="I81" s="38">
        <v>1.652902936158215</v>
      </c>
      <c r="J81" s="38">
        <v>0.2550099042988287</v>
      </c>
      <c r="K81" s="38">
        <v>0</v>
      </c>
      <c r="L81" s="38">
        <v>0</v>
      </c>
      <c r="M81" s="38">
        <v>0</v>
      </c>
      <c r="N81" s="38">
        <v>0.7958888638380617</v>
      </c>
      <c r="O81" s="38">
        <v>0</v>
      </c>
      <c r="P81" s="38">
        <v>0</v>
      </c>
      <c r="Q81" s="38">
        <v>0</v>
      </c>
      <c r="R81" s="38">
        <v>0</v>
      </c>
      <c r="S81" s="38">
        <v>0</v>
      </c>
      <c r="T81" s="38">
        <v>0</v>
      </c>
      <c r="U81" s="38">
        <v>0</v>
      </c>
      <c r="V81" s="38">
        <v>0</v>
      </c>
      <c r="W81" s="38">
        <v>0</v>
      </c>
      <c r="X81" s="38">
        <v>1.3610177587611834</v>
      </c>
      <c r="Y81" s="38">
        <v>284.6550740986538</v>
      </c>
      <c r="Z81" s="38">
        <v>0</v>
      </c>
      <c r="AA81" s="38">
        <v>51.32634209644593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13.275885698678824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8">
        <v>0</v>
      </c>
      <c r="AP81" s="38">
        <v>705.2063963944055</v>
      </c>
      <c r="AQ81" s="38">
        <v>0</v>
      </c>
      <c r="AR81" s="38">
        <v>368.46865516750995</v>
      </c>
      <c r="AS81" s="38">
        <v>188.62259842648075</v>
      </c>
      <c r="AT81" s="38">
        <v>76.95207879135708</v>
      </c>
      <c r="AU81" s="38">
        <v>36.585207341926655</v>
      </c>
      <c r="AV81" s="38">
        <v>0</v>
      </c>
      <c r="AW81" s="38">
        <v>0</v>
      </c>
      <c r="AX81" s="38">
        <v>0</v>
      </c>
      <c r="AY81" s="38">
        <v>153522.13816887274</v>
      </c>
      <c r="AZ81" s="38">
        <v>12859.027124029046</v>
      </c>
      <c r="BA81" s="38">
        <v>235.91998468891612</v>
      </c>
      <c r="BB81" s="38">
        <v>0</v>
      </c>
      <c r="BC81" s="38">
        <v>0</v>
      </c>
      <c r="BD81" s="38">
        <v>0</v>
      </c>
      <c r="BE81" s="38">
        <v>0</v>
      </c>
      <c r="BF81" s="38">
        <v>0</v>
      </c>
      <c r="BG81" s="38">
        <v>0</v>
      </c>
      <c r="BH81" s="38">
        <v>0</v>
      </c>
      <c r="BI81" s="38">
        <v>565.9651128343339</v>
      </c>
      <c r="BJ81" s="38">
        <v>0</v>
      </c>
      <c r="BK81" s="38">
        <v>0</v>
      </c>
      <c r="BL81" s="38">
        <v>0</v>
      </c>
      <c r="BM81" s="38">
        <v>0</v>
      </c>
      <c r="BN81" s="38">
        <v>3279.5819571125294</v>
      </c>
      <c r="BO81" s="38">
        <v>0</v>
      </c>
      <c r="BP81" s="38">
        <v>0</v>
      </c>
      <c r="BQ81" s="38">
        <v>15252.127324460973</v>
      </c>
      <c r="BR81" s="38">
        <v>0</v>
      </c>
      <c r="BS81" s="38">
        <v>0</v>
      </c>
      <c r="BT81" s="38">
        <v>0</v>
      </c>
      <c r="BU81" s="38">
        <v>0</v>
      </c>
      <c r="BV81" s="38">
        <v>0</v>
      </c>
      <c r="BW81" s="38">
        <v>0</v>
      </c>
      <c r="BX81" s="38">
        <v>0</v>
      </c>
      <c r="BY81" s="38">
        <v>0</v>
      </c>
      <c r="BZ81" s="38">
        <v>0</v>
      </c>
      <c r="CA81" s="38">
        <v>0</v>
      </c>
      <c r="CB81" s="38">
        <v>0</v>
      </c>
      <c r="CC81" s="38">
        <v>0</v>
      </c>
      <c r="CD81" s="38">
        <v>0</v>
      </c>
      <c r="CE81" s="38">
        <v>0</v>
      </c>
      <c r="CF81" s="38">
        <v>0</v>
      </c>
      <c r="CG81" s="38">
        <v>0</v>
      </c>
      <c r="CH81" s="38">
        <v>0</v>
      </c>
      <c r="CI81" s="38">
        <v>0</v>
      </c>
      <c r="CJ81" s="38">
        <v>0</v>
      </c>
      <c r="CK81" s="38">
        <v>0</v>
      </c>
      <c r="CL81" s="38">
        <v>0</v>
      </c>
      <c r="CM81" s="38">
        <v>0</v>
      </c>
      <c r="CN81" s="38">
        <v>0</v>
      </c>
      <c r="CO81" s="38">
        <v>0</v>
      </c>
      <c r="CP81" s="38">
        <v>0</v>
      </c>
      <c r="CQ81" s="38">
        <v>203.3239588735177</v>
      </c>
      <c r="CR81" s="38">
        <v>55963.499273970985</v>
      </c>
      <c r="CS81" s="38">
        <v>0</v>
      </c>
      <c r="CT81" s="38">
        <v>0</v>
      </c>
      <c r="CU81" s="38">
        <v>0</v>
      </c>
      <c r="CV81" s="38">
        <v>0</v>
      </c>
      <c r="CW81" s="38">
        <v>0</v>
      </c>
      <c r="CX81" s="38">
        <v>0</v>
      </c>
      <c r="CY81" s="38">
        <v>0</v>
      </c>
      <c r="CZ81" s="38">
        <v>0</v>
      </c>
      <c r="DA81" s="38">
        <v>0</v>
      </c>
      <c r="DB81" s="38">
        <v>0</v>
      </c>
      <c r="DC81" s="38">
        <v>0</v>
      </c>
      <c r="DD81" s="38">
        <v>0</v>
      </c>
      <c r="DE81" s="38">
        <v>0</v>
      </c>
      <c r="DF81" s="38">
        <v>0</v>
      </c>
      <c r="DG81" s="38">
        <v>0</v>
      </c>
      <c r="DH81" s="38">
        <v>0</v>
      </c>
      <c r="DI81" s="38">
        <v>0</v>
      </c>
      <c r="DJ81" s="38">
        <v>0</v>
      </c>
      <c r="DK81" s="38">
        <v>0</v>
      </c>
      <c r="DL81" s="38">
        <v>0</v>
      </c>
      <c r="DM81" s="38">
        <v>0</v>
      </c>
      <c r="DN81" s="38">
        <v>0</v>
      </c>
      <c r="DO81" s="38">
        <v>0</v>
      </c>
      <c r="DP81" s="38">
        <v>0</v>
      </c>
      <c r="DQ81" s="38">
        <v>0</v>
      </c>
      <c r="DR81" s="38">
        <v>0</v>
      </c>
      <c r="DS81" s="38">
        <v>0</v>
      </c>
      <c r="DT81" s="38">
        <v>12284.525615864524</v>
      </c>
      <c r="DU81" s="38">
        <v>0</v>
      </c>
      <c r="DV81" s="38">
        <v>0</v>
      </c>
      <c r="DW81" s="38">
        <v>0</v>
      </c>
      <c r="DX81" s="38">
        <f t="shared" si="10"/>
        <v>255905.618457729</v>
      </c>
      <c r="DY81" s="38">
        <v>64737.70694198337</v>
      </c>
      <c r="DZ81" s="38">
        <v>0</v>
      </c>
      <c r="EA81" s="38">
        <f>SUM(DY81:DZ81)</f>
        <v>64737.70694198337</v>
      </c>
      <c r="EB81" s="38">
        <v>0</v>
      </c>
      <c r="EC81" s="38">
        <v>0</v>
      </c>
      <c r="ED81" s="38">
        <f>SUM(EB81:EC81)</f>
        <v>0</v>
      </c>
      <c r="EE81" s="38">
        <v>0</v>
      </c>
      <c r="EF81" s="38">
        <v>0</v>
      </c>
      <c r="EG81" s="38">
        <f>SUM(ED81:EF81)</f>
        <v>0</v>
      </c>
      <c r="EH81" s="38">
        <v>0</v>
      </c>
      <c r="EI81" s="38">
        <v>19720.560794288554</v>
      </c>
      <c r="EJ81" s="38">
        <f>SUM(EH81:EI81)</f>
        <v>19720.560794288554</v>
      </c>
      <c r="EK81" s="38">
        <f t="shared" si="11"/>
        <v>84458.26773627193</v>
      </c>
      <c r="EL81" s="38">
        <f t="shared" si="12"/>
        <v>340363.88619400095</v>
      </c>
      <c r="EM81" s="38">
        <v>0</v>
      </c>
      <c r="EN81" s="39">
        <f t="shared" si="13"/>
        <v>340363.88619400095</v>
      </c>
    </row>
    <row r="82" spans="1:144" ht="12.75" customHeight="1">
      <c r="A82" s="31">
        <v>74</v>
      </c>
      <c r="B82" s="7" t="s">
        <v>443</v>
      </c>
      <c r="C82" s="4" t="s">
        <v>444</v>
      </c>
      <c r="D82" s="38">
        <v>33.77515161464516</v>
      </c>
      <c r="E82" s="38">
        <v>5.106225073520578</v>
      </c>
      <c r="F82" s="38">
        <v>59.581155681318194</v>
      </c>
      <c r="G82" s="38">
        <v>8.864229477178023</v>
      </c>
      <c r="H82" s="38">
        <v>1.2850839852455427</v>
      </c>
      <c r="I82" s="38">
        <v>2426.630572027832</v>
      </c>
      <c r="J82" s="38">
        <v>2444.9688230855027</v>
      </c>
      <c r="K82" s="38">
        <v>370.36109851180163</v>
      </c>
      <c r="L82" s="38">
        <v>26.343398494868982</v>
      </c>
      <c r="M82" s="38">
        <v>0</v>
      </c>
      <c r="N82" s="38">
        <v>1.1814041730684222</v>
      </c>
      <c r="O82" s="38">
        <v>7266.57856699147</v>
      </c>
      <c r="P82" s="38">
        <v>690.6584788216629</v>
      </c>
      <c r="Q82" s="38">
        <v>14749.818405503343</v>
      </c>
      <c r="R82" s="38">
        <v>5178.395857208773</v>
      </c>
      <c r="S82" s="38">
        <v>147.695024667109</v>
      </c>
      <c r="T82" s="38">
        <v>17696.422147535937</v>
      </c>
      <c r="U82" s="38">
        <v>0</v>
      </c>
      <c r="V82" s="38">
        <v>163593.321098985</v>
      </c>
      <c r="W82" s="38">
        <v>0</v>
      </c>
      <c r="X82" s="38">
        <v>4678.447737122362</v>
      </c>
      <c r="Y82" s="38">
        <v>5741.040638432376</v>
      </c>
      <c r="Z82" s="38">
        <v>3473.1420187527906</v>
      </c>
      <c r="AA82" s="38">
        <v>8109.792693621997</v>
      </c>
      <c r="AB82" s="38">
        <v>6029.90562574746</v>
      </c>
      <c r="AC82" s="38">
        <v>11416.514984644811</v>
      </c>
      <c r="AD82" s="38">
        <v>720.3397351158178</v>
      </c>
      <c r="AE82" s="38">
        <v>8971.952531621468</v>
      </c>
      <c r="AF82" s="38">
        <v>2310.865464007019</v>
      </c>
      <c r="AG82" s="38">
        <v>68489.53236709605</v>
      </c>
      <c r="AH82" s="38">
        <v>1582.6116364199788</v>
      </c>
      <c r="AI82" s="38">
        <v>0</v>
      </c>
      <c r="AJ82" s="38">
        <v>14437.662795069624</v>
      </c>
      <c r="AK82" s="38">
        <v>3839.1163783604966</v>
      </c>
      <c r="AL82" s="38">
        <v>2694.452988565983</v>
      </c>
      <c r="AM82" s="38">
        <v>749.279436188016</v>
      </c>
      <c r="AN82" s="38">
        <v>0</v>
      </c>
      <c r="AO82" s="38">
        <v>406.336636261893</v>
      </c>
      <c r="AP82" s="38">
        <v>10535.575614439975</v>
      </c>
      <c r="AQ82" s="38">
        <v>20061.541172265202</v>
      </c>
      <c r="AR82" s="38">
        <v>3682.618916289116</v>
      </c>
      <c r="AS82" s="38">
        <v>42285.284778572575</v>
      </c>
      <c r="AT82" s="38">
        <v>10126.087067864231</v>
      </c>
      <c r="AU82" s="38">
        <v>33036.97951260286</v>
      </c>
      <c r="AV82" s="38">
        <v>0</v>
      </c>
      <c r="AW82" s="38">
        <v>401.80949346532185</v>
      </c>
      <c r="AX82" s="38">
        <v>4314.373290750945</v>
      </c>
      <c r="AY82" s="38">
        <v>82653.20696632058</v>
      </c>
      <c r="AZ82" s="38">
        <v>156308.37973504106</v>
      </c>
      <c r="BA82" s="38">
        <v>144370.08719148306</v>
      </c>
      <c r="BB82" s="38">
        <v>440904.8062915743</v>
      </c>
      <c r="BC82" s="38">
        <v>61525.48307236509</v>
      </c>
      <c r="BD82" s="38">
        <v>0</v>
      </c>
      <c r="BE82" s="38">
        <v>126911.49759066351</v>
      </c>
      <c r="BF82" s="38">
        <v>0</v>
      </c>
      <c r="BG82" s="38">
        <v>14620.44611438785</v>
      </c>
      <c r="BH82" s="38">
        <v>19655.316608141216</v>
      </c>
      <c r="BI82" s="38">
        <v>16346.889789088142</v>
      </c>
      <c r="BJ82" s="38">
        <v>53900.37836343421</v>
      </c>
      <c r="BK82" s="38">
        <v>0</v>
      </c>
      <c r="BL82" s="38">
        <v>6358.012173099274</v>
      </c>
      <c r="BM82" s="38">
        <v>442.00339652267377</v>
      </c>
      <c r="BN82" s="38">
        <v>2912.7833687541784</v>
      </c>
      <c r="BO82" s="38">
        <v>4165.10967468116</v>
      </c>
      <c r="BP82" s="38">
        <v>26203.183148460626</v>
      </c>
      <c r="BQ82" s="38">
        <v>3770.985753570355</v>
      </c>
      <c r="BR82" s="38">
        <v>0</v>
      </c>
      <c r="BS82" s="38">
        <v>2057.6120945937687</v>
      </c>
      <c r="BT82" s="38">
        <v>2204.246385987204</v>
      </c>
      <c r="BU82" s="38">
        <v>707.4965344699938</v>
      </c>
      <c r="BV82" s="38">
        <v>5093.0861938109565</v>
      </c>
      <c r="BW82" s="38">
        <v>1464.0933761978345</v>
      </c>
      <c r="BX82" s="38">
        <v>4599.727620952773</v>
      </c>
      <c r="BY82" s="38">
        <v>2984.4365161776236</v>
      </c>
      <c r="BZ82" s="38">
        <v>0</v>
      </c>
      <c r="CA82" s="38">
        <v>8629.954493983012</v>
      </c>
      <c r="CB82" s="38">
        <v>0</v>
      </c>
      <c r="CC82" s="38">
        <v>100.80289952108497</v>
      </c>
      <c r="CD82" s="38">
        <v>0</v>
      </c>
      <c r="CE82" s="38">
        <v>710.4913031954584</v>
      </c>
      <c r="CF82" s="38">
        <v>2979.7034438200717</v>
      </c>
      <c r="CG82" s="38">
        <v>1055.5056970431208</v>
      </c>
      <c r="CH82" s="38">
        <v>912.9474685901632</v>
      </c>
      <c r="CI82" s="38">
        <v>0</v>
      </c>
      <c r="CJ82" s="38">
        <v>1269.7404592721757</v>
      </c>
      <c r="CK82" s="38">
        <v>13121.885112878554</v>
      </c>
      <c r="CL82" s="38">
        <v>1101.8240143244468</v>
      </c>
      <c r="CM82" s="38">
        <v>5624.602622475303</v>
      </c>
      <c r="CN82" s="38">
        <v>6500.8294543198135</v>
      </c>
      <c r="CO82" s="38">
        <v>0</v>
      </c>
      <c r="CP82" s="38">
        <v>42128.696697964995</v>
      </c>
      <c r="CQ82" s="38">
        <v>0</v>
      </c>
      <c r="CR82" s="38">
        <v>1987.6788380909702</v>
      </c>
      <c r="CS82" s="38">
        <v>61.62951411824781</v>
      </c>
      <c r="CT82" s="38">
        <v>17308.1264919537</v>
      </c>
      <c r="CU82" s="38">
        <v>260.45546635380464</v>
      </c>
      <c r="CV82" s="38">
        <v>2276.7876410171716</v>
      </c>
      <c r="CW82" s="38">
        <v>208.13429787480848</v>
      </c>
      <c r="CX82" s="38">
        <v>0.47618741232471823</v>
      </c>
      <c r="CY82" s="38">
        <v>0.9149571226319829</v>
      </c>
      <c r="CZ82" s="38">
        <v>0</v>
      </c>
      <c r="DA82" s="38">
        <v>139.63749265821463</v>
      </c>
      <c r="DB82" s="38">
        <v>19.57907232865469</v>
      </c>
      <c r="DC82" s="38">
        <v>6.526935825510263</v>
      </c>
      <c r="DD82" s="38">
        <v>0</v>
      </c>
      <c r="DE82" s="38">
        <v>16.44843560256181</v>
      </c>
      <c r="DF82" s="38">
        <v>0.0026681132023868587</v>
      </c>
      <c r="DG82" s="38">
        <v>0.5995961190673468</v>
      </c>
      <c r="DH82" s="38">
        <v>0</v>
      </c>
      <c r="DI82" s="38">
        <v>0</v>
      </c>
      <c r="DJ82" s="38">
        <v>86921.27864435685</v>
      </c>
      <c r="DK82" s="38">
        <v>0</v>
      </c>
      <c r="DL82" s="38">
        <v>10674.506715589187</v>
      </c>
      <c r="DM82" s="38">
        <v>2795.1954616053167</v>
      </c>
      <c r="DN82" s="38">
        <v>5911.151758236737</v>
      </c>
      <c r="DO82" s="38">
        <v>39960.50189508325</v>
      </c>
      <c r="DP82" s="38">
        <v>55648.42005046617</v>
      </c>
      <c r="DQ82" s="38">
        <v>200.66922889197002</v>
      </c>
      <c r="DR82" s="38">
        <v>2052.7210939377164</v>
      </c>
      <c r="DS82" s="38">
        <v>0</v>
      </c>
      <c r="DT82" s="38">
        <v>8863.38749093806</v>
      </c>
      <c r="DU82" s="38">
        <v>0.4025055114977991</v>
      </c>
      <c r="DV82" s="38">
        <v>26220.000938249246</v>
      </c>
      <c r="DW82" s="38">
        <v>0</v>
      </c>
      <c r="DX82" s="38">
        <f t="shared" si="10"/>
        <v>2008627.7352397395</v>
      </c>
      <c r="DY82" s="38">
        <v>587294.8380646388</v>
      </c>
      <c r="DZ82" s="38">
        <v>0</v>
      </c>
      <c r="EA82" s="38">
        <f>SUM(DY82:DZ82)</f>
        <v>587294.8380646388</v>
      </c>
      <c r="EB82" s="38">
        <v>151013.6412238483</v>
      </c>
      <c r="EC82" s="38">
        <v>489.81185738593075</v>
      </c>
      <c r="ED82" s="38">
        <f>SUM(EB82:EC82)</f>
        <v>151503.45308123424</v>
      </c>
      <c r="EE82" s="38">
        <v>0</v>
      </c>
      <c r="EF82" s="38">
        <v>0</v>
      </c>
      <c r="EG82" s="38">
        <f>SUM(ED82:EF82)</f>
        <v>151503.45308123424</v>
      </c>
      <c r="EH82" s="38">
        <v>0</v>
      </c>
      <c r="EI82" s="38">
        <v>119237.39237762748</v>
      </c>
      <c r="EJ82" s="38">
        <f>SUM(EH82:EI82)</f>
        <v>119237.39237762748</v>
      </c>
      <c r="EK82" s="38">
        <f t="shared" si="11"/>
        <v>858035.6835235006</v>
      </c>
      <c r="EL82" s="38">
        <f t="shared" si="12"/>
        <v>2866663.41876324</v>
      </c>
      <c r="EM82" s="38">
        <v>0</v>
      </c>
      <c r="EN82" s="39">
        <f t="shared" si="13"/>
        <v>2866663.41876324</v>
      </c>
    </row>
    <row r="83" spans="1:144" ht="12.75" customHeight="1">
      <c r="A83" s="31">
        <v>75</v>
      </c>
      <c r="B83" s="7" t="s">
        <v>445</v>
      </c>
      <c r="C83" s="4" t="s">
        <v>446</v>
      </c>
      <c r="D83" s="38">
        <v>76.89546951873982</v>
      </c>
      <c r="E83" s="38">
        <v>4.022628566876017</v>
      </c>
      <c r="F83" s="38">
        <v>0</v>
      </c>
      <c r="G83" s="38">
        <v>16.291048866683653</v>
      </c>
      <c r="H83" s="38">
        <v>6.412332540432636</v>
      </c>
      <c r="I83" s="38">
        <v>0</v>
      </c>
      <c r="J83" s="38">
        <v>195.48775007726994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71.15415054321001</v>
      </c>
      <c r="T83" s="38">
        <v>539.6499002509639</v>
      </c>
      <c r="U83" s="38">
        <v>1262.878990482944</v>
      </c>
      <c r="V83" s="38">
        <v>116.76687837928034</v>
      </c>
      <c r="W83" s="38">
        <v>0</v>
      </c>
      <c r="X83" s="38">
        <v>0</v>
      </c>
      <c r="Y83" s="38">
        <v>1464.2379514498361</v>
      </c>
      <c r="Z83" s="38">
        <v>135.62243564219327</v>
      </c>
      <c r="AA83" s="38">
        <v>0</v>
      </c>
      <c r="AB83" s="38">
        <v>172.46101893612695</v>
      </c>
      <c r="AC83" s="38">
        <v>0</v>
      </c>
      <c r="AD83" s="38">
        <v>0</v>
      </c>
      <c r="AE83" s="38">
        <v>1799.5561344303005</v>
      </c>
      <c r="AF83" s="38">
        <v>0</v>
      </c>
      <c r="AG83" s="38">
        <v>0</v>
      </c>
      <c r="AH83" s="38">
        <v>0</v>
      </c>
      <c r="AI83" s="38">
        <v>13559.406965569233</v>
      </c>
      <c r="AJ83" s="38">
        <v>17968.280897004322</v>
      </c>
      <c r="AK83" s="38">
        <v>0</v>
      </c>
      <c r="AL83" s="38">
        <v>6386.710346534559</v>
      </c>
      <c r="AM83" s="38">
        <v>508.46981014021287</v>
      </c>
      <c r="AN83" s="38">
        <v>48621.1025165262</v>
      </c>
      <c r="AO83" s="38">
        <v>0</v>
      </c>
      <c r="AP83" s="38">
        <v>720.9801364630607</v>
      </c>
      <c r="AQ83" s="38">
        <v>16900.58491548166</v>
      </c>
      <c r="AR83" s="38">
        <v>0</v>
      </c>
      <c r="AS83" s="38">
        <v>5763.223842587619</v>
      </c>
      <c r="AT83" s="38">
        <v>21337.15326023957</v>
      </c>
      <c r="AU83" s="38">
        <v>1535.4433612653795</v>
      </c>
      <c r="AV83" s="38">
        <v>0</v>
      </c>
      <c r="AW83" s="38">
        <v>0</v>
      </c>
      <c r="AX83" s="38">
        <v>8804.19123221367</v>
      </c>
      <c r="AY83" s="38">
        <v>0</v>
      </c>
      <c r="AZ83" s="38">
        <v>0</v>
      </c>
      <c r="BA83" s="38">
        <v>320.7040475276881</v>
      </c>
      <c r="BB83" s="38">
        <v>0</v>
      </c>
      <c r="BC83" s="38">
        <v>0</v>
      </c>
      <c r="BD83" s="38">
        <v>0</v>
      </c>
      <c r="BE83" s="38">
        <v>6694.632456799465</v>
      </c>
      <c r="BF83" s="38">
        <v>0</v>
      </c>
      <c r="BG83" s="38">
        <v>2948.853495440297</v>
      </c>
      <c r="BH83" s="38">
        <v>8904.675838725521</v>
      </c>
      <c r="BI83" s="38">
        <v>23.820519516507023</v>
      </c>
      <c r="BJ83" s="38">
        <v>14112.464280966939</v>
      </c>
      <c r="BK83" s="38">
        <v>560.160271963007</v>
      </c>
      <c r="BL83" s="38">
        <v>176.5331997032706</v>
      </c>
      <c r="BM83" s="38">
        <v>0</v>
      </c>
      <c r="BN83" s="38">
        <v>0</v>
      </c>
      <c r="BO83" s="38">
        <v>0</v>
      </c>
      <c r="BP83" s="38">
        <v>0</v>
      </c>
      <c r="BQ83" s="38">
        <v>0</v>
      </c>
      <c r="BR83" s="38">
        <v>0</v>
      </c>
      <c r="BS83" s="38">
        <v>0</v>
      </c>
      <c r="BT83" s="38">
        <v>0</v>
      </c>
      <c r="BU83" s="38">
        <v>0</v>
      </c>
      <c r="BV83" s="38">
        <v>0</v>
      </c>
      <c r="BW83" s="38">
        <v>0</v>
      </c>
      <c r="BX83" s="38">
        <v>0</v>
      </c>
      <c r="BY83" s="38">
        <v>0</v>
      </c>
      <c r="BZ83" s="38">
        <v>0</v>
      </c>
      <c r="CA83" s="38">
        <v>0</v>
      </c>
      <c r="CB83" s="38">
        <v>0</v>
      </c>
      <c r="CC83" s="38">
        <v>0</v>
      </c>
      <c r="CD83" s="38">
        <v>0</v>
      </c>
      <c r="CE83" s="38">
        <v>0</v>
      </c>
      <c r="CF83" s="38">
        <v>0</v>
      </c>
      <c r="CG83" s="38">
        <v>0</v>
      </c>
      <c r="CH83" s="38">
        <v>0</v>
      </c>
      <c r="CI83" s="38">
        <v>0</v>
      </c>
      <c r="CJ83" s="38">
        <v>0</v>
      </c>
      <c r="CK83" s="38">
        <v>0</v>
      </c>
      <c r="CL83" s="38">
        <v>0</v>
      </c>
      <c r="CM83" s="38">
        <v>108.1606668899691</v>
      </c>
      <c r="CN83" s="38">
        <v>0</v>
      </c>
      <c r="CO83" s="38">
        <v>0</v>
      </c>
      <c r="CP83" s="38">
        <v>224.66345956963085</v>
      </c>
      <c r="CQ83" s="38">
        <v>0</v>
      </c>
      <c r="CR83" s="38">
        <v>0</v>
      </c>
      <c r="CS83" s="38">
        <v>0</v>
      </c>
      <c r="CT83" s="38">
        <v>0</v>
      </c>
      <c r="CU83" s="38">
        <v>0</v>
      </c>
      <c r="CV83" s="38">
        <v>0</v>
      </c>
      <c r="CW83" s="38">
        <v>0</v>
      </c>
      <c r="CX83" s="38">
        <v>0</v>
      </c>
      <c r="CY83" s="38">
        <v>0</v>
      </c>
      <c r="CZ83" s="38">
        <v>0</v>
      </c>
      <c r="DA83" s="38">
        <v>0</v>
      </c>
      <c r="DB83" s="38">
        <v>0</v>
      </c>
      <c r="DC83" s="38">
        <v>0</v>
      </c>
      <c r="DD83" s="38">
        <v>0</v>
      </c>
      <c r="DE83" s="38">
        <v>0</v>
      </c>
      <c r="DF83" s="38">
        <v>0</v>
      </c>
      <c r="DG83" s="38">
        <v>0</v>
      </c>
      <c r="DH83" s="38">
        <v>0</v>
      </c>
      <c r="DI83" s="38">
        <v>0</v>
      </c>
      <c r="DJ83" s="38">
        <v>0</v>
      </c>
      <c r="DK83" s="38">
        <v>0</v>
      </c>
      <c r="DL83" s="38">
        <v>0</v>
      </c>
      <c r="DM83" s="38">
        <v>0</v>
      </c>
      <c r="DN83" s="38">
        <v>0</v>
      </c>
      <c r="DO83" s="38">
        <v>0</v>
      </c>
      <c r="DP83" s="38">
        <v>0</v>
      </c>
      <c r="DQ83" s="38">
        <v>0</v>
      </c>
      <c r="DR83" s="38">
        <v>0</v>
      </c>
      <c r="DS83" s="38">
        <v>0</v>
      </c>
      <c r="DT83" s="38">
        <v>962.4981749904068</v>
      </c>
      <c r="DU83" s="38">
        <v>0</v>
      </c>
      <c r="DV83" s="38">
        <v>0</v>
      </c>
      <c r="DW83" s="38">
        <v>0</v>
      </c>
      <c r="DX83" s="38">
        <f t="shared" si="10"/>
        <v>183004.15038580305</v>
      </c>
      <c r="DY83" s="38">
        <v>117141.62095271518</v>
      </c>
      <c r="DZ83" s="38">
        <v>0</v>
      </c>
      <c r="EA83" s="38">
        <f>SUM(DY83:DZ83)</f>
        <v>117141.62095271518</v>
      </c>
      <c r="EB83" s="38">
        <v>0</v>
      </c>
      <c r="EC83" s="38">
        <v>0</v>
      </c>
      <c r="ED83" s="38">
        <f>SUM(EB83:EC83)</f>
        <v>0</v>
      </c>
      <c r="EE83" s="38">
        <v>0</v>
      </c>
      <c r="EF83" s="38">
        <v>0</v>
      </c>
      <c r="EG83" s="38">
        <f>SUM(ED83:EF83)</f>
        <v>0</v>
      </c>
      <c r="EH83" s="38">
        <v>0</v>
      </c>
      <c r="EI83" s="38">
        <v>12692.046600708412</v>
      </c>
      <c r="EJ83" s="38">
        <f>SUM(EH83:EI83)</f>
        <v>12692.046600708412</v>
      </c>
      <c r="EK83" s="38">
        <f t="shared" si="11"/>
        <v>129833.6675534236</v>
      </c>
      <c r="EL83" s="38">
        <f t="shared" si="12"/>
        <v>312837.81793922663</v>
      </c>
      <c r="EM83" s="38">
        <v>0</v>
      </c>
      <c r="EN83" s="39">
        <f t="shared" si="13"/>
        <v>312837.81793922663</v>
      </c>
    </row>
    <row r="84" spans="1:144" ht="12.75" customHeight="1">
      <c r="A84" s="31">
        <v>76</v>
      </c>
      <c r="B84" s="7" t="s">
        <v>447</v>
      </c>
      <c r="C84" s="4" t="s">
        <v>448</v>
      </c>
      <c r="D84" s="38">
        <v>677932.6689509836</v>
      </c>
      <c r="E84" s="38">
        <v>23118.402215553477</v>
      </c>
      <c r="F84" s="38">
        <v>133704.75303547276</v>
      </c>
      <c r="G84" s="38">
        <v>139593.61291440355</v>
      </c>
      <c r="H84" s="38">
        <v>22345.918379785668</v>
      </c>
      <c r="I84" s="38">
        <v>16151.361036704284</v>
      </c>
      <c r="J84" s="38">
        <v>1066.696787378815</v>
      </c>
      <c r="K84" s="38">
        <v>6.333075408531708</v>
      </c>
      <c r="L84" s="38">
        <v>0.059308178111350945</v>
      </c>
      <c r="M84" s="38">
        <v>964.3628698940627</v>
      </c>
      <c r="N84" s="38">
        <v>4.9207666249781035</v>
      </c>
      <c r="O84" s="38">
        <v>0</v>
      </c>
      <c r="P84" s="38">
        <v>0</v>
      </c>
      <c r="Q84" s="38">
        <v>0</v>
      </c>
      <c r="R84" s="38">
        <v>0</v>
      </c>
      <c r="S84" s="38">
        <v>0</v>
      </c>
      <c r="T84" s="38">
        <v>0</v>
      </c>
      <c r="U84" s="38">
        <v>0</v>
      </c>
      <c r="V84" s="38">
        <v>0</v>
      </c>
      <c r="W84" s="38">
        <v>0</v>
      </c>
      <c r="X84" s="38">
        <v>0.18471003290307814</v>
      </c>
      <c r="Y84" s="38">
        <v>407.67884685100205</v>
      </c>
      <c r="Z84" s="38">
        <v>0</v>
      </c>
      <c r="AA84" s="38">
        <v>82.4967419812932</v>
      </c>
      <c r="AB84" s="38">
        <v>0</v>
      </c>
      <c r="AC84" s="38">
        <v>625.4145857329322</v>
      </c>
      <c r="AD84" s="38">
        <v>0</v>
      </c>
      <c r="AE84" s="38">
        <v>0</v>
      </c>
      <c r="AF84" s="38">
        <v>13.216382124653286</v>
      </c>
      <c r="AG84" s="38">
        <v>48.29880029359289</v>
      </c>
      <c r="AH84" s="38">
        <v>0</v>
      </c>
      <c r="AI84" s="38">
        <v>0</v>
      </c>
      <c r="AJ84" s="38">
        <v>936.4450670492805</v>
      </c>
      <c r="AK84" s="38">
        <v>165.2485399856582</v>
      </c>
      <c r="AL84" s="38">
        <v>0</v>
      </c>
      <c r="AM84" s="38">
        <v>0</v>
      </c>
      <c r="AN84" s="38">
        <v>1815.0876177564342</v>
      </c>
      <c r="AO84" s="38">
        <v>0</v>
      </c>
      <c r="AP84" s="38">
        <v>0</v>
      </c>
      <c r="AQ84" s="38">
        <v>0</v>
      </c>
      <c r="AR84" s="38">
        <v>35.145751302638786</v>
      </c>
      <c r="AS84" s="38">
        <v>9.455408518930177</v>
      </c>
      <c r="AT84" s="38">
        <v>119.54940247236439</v>
      </c>
      <c r="AU84" s="38">
        <v>0</v>
      </c>
      <c r="AV84" s="38">
        <v>0</v>
      </c>
      <c r="AW84" s="38">
        <v>0</v>
      </c>
      <c r="AX84" s="38">
        <v>0</v>
      </c>
      <c r="AY84" s="38">
        <v>0</v>
      </c>
      <c r="AZ84" s="38">
        <v>11607.62614618355</v>
      </c>
      <c r="BA84" s="38">
        <v>0</v>
      </c>
      <c r="BB84" s="38">
        <v>1577.232005351173</v>
      </c>
      <c r="BC84" s="38">
        <v>6163.093171774048</v>
      </c>
      <c r="BD84" s="38">
        <v>6130.804927804004</v>
      </c>
      <c r="BE84" s="38">
        <v>592.9769431750701</v>
      </c>
      <c r="BF84" s="38">
        <v>7331.758898305534</v>
      </c>
      <c r="BG84" s="38">
        <v>198.8226134140139</v>
      </c>
      <c r="BH84" s="38">
        <v>0</v>
      </c>
      <c r="BI84" s="38">
        <v>48.43957487530927</v>
      </c>
      <c r="BJ84" s="38">
        <v>3391.3392089574886</v>
      </c>
      <c r="BK84" s="38">
        <v>123.19491328025744</v>
      </c>
      <c r="BL84" s="38">
        <v>38.2089949108165</v>
      </c>
      <c r="BM84" s="38">
        <v>0</v>
      </c>
      <c r="BN84" s="38">
        <v>0</v>
      </c>
      <c r="BO84" s="38">
        <v>0.9815635150362552</v>
      </c>
      <c r="BP84" s="38">
        <v>146.02541121524024</v>
      </c>
      <c r="BQ84" s="38">
        <v>0</v>
      </c>
      <c r="BR84" s="38">
        <v>0</v>
      </c>
      <c r="BS84" s="38">
        <v>0</v>
      </c>
      <c r="BT84" s="38">
        <v>529.0119237988516</v>
      </c>
      <c r="BU84" s="38">
        <v>0</v>
      </c>
      <c r="BV84" s="38">
        <v>83.09050809777477</v>
      </c>
      <c r="BW84" s="38">
        <v>0</v>
      </c>
      <c r="BX84" s="38">
        <v>0</v>
      </c>
      <c r="BY84" s="38">
        <v>117.15083805314114</v>
      </c>
      <c r="BZ84" s="38">
        <v>0</v>
      </c>
      <c r="CA84" s="38">
        <v>0</v>
      </c>
      <c r="CB84" s="38">
        <v>0</v>
      </c>
      <c r="CC84" s="38">
        <v>0</v>
      </c>
      <c r="CD84" s="38">
        <v>0</v>
      </c>
      <c r="CE84" s="38">
        <v>0</v>
      </c>
      <c r="CF84" s="38">
        <v>0</v>
      </c>
      <c r="CG84" s="38">
        <v>0</v>
      </c>
      <c r="CH84" s="38">
        <v>0</v>
      </c>
      <c r="CI84" s="38">
        <v>0</v>
      </c>
      <c r="CJ84" s="38">
        <v>68.95118843158627</v>
      </c>
      <c r="CK84" s="38">
        <v>0</v>
      </c>
      <c r="CL84" s="38">
        <v>0</v>
      </c>
      <c r="CM84" s="38">
        <v>42.2008993395999</v>
      </c>
      <c r="CN84" s="38">
        <v>21.351600814945627</v>
      </c>
      <c r="CO84" s="38">
        <v>0</v>
      </c>
      <c r="CP84" s="38">
        <v>0</v>
      </c>
      <c r="CQ84" s="38">
        <v>0</v>
      </c>
      <c r="CR84" s="38">
        <v>0</v>
      </c>
      <c r="CS84" s="38">
        <v>0</v>
      </c>
      <c r="CT84" s="38">
        <v>14.613201630802457</v>
      </c>
      <c r="CU84" s="38">
        <v>0</v>
      </c>
      <c r="CV84" s="38">
        <v>0</v>
      </c>
      <c r="CW84" s="38">
        <v>0</v>
      </c>
      <c r="CX84" s="38">
        <v>2.7054862170894296</v>
      </c>
      <c r="CY84" s="38">
        <v>0</v>
      </c>
      <c r="CZ84" s="38">
        <v>0</v>
      </c>
      <c r="DA84" s="38">
        <v>0.001</v>
      </c>
      <c r="DB84" s="38">
        <v>0</v>
      </c>
      <c r="DC84" s="38">
        <v>0</v>
      </c>
      <c r="DD84" s="38">
        <v>0</v>
      </c>
      <c r="DE84" s="38">
        <v>0</v>
      </c>
      <c r="DF84" s="38">
        <v>0</v>
      </c>
      <c r="DG84" s="38">
        <v>0</v>
      </c>
      <c r="DH84" s="38">
        <v>0</v>
      </c>
      <c r="DI84" s="38">
        <v>0</v>
      </c>
      <c r="DJ84" s="38">
        <v>4974.241017016988</v>
      </c>
      <c r="DK84" s="38">
        <v>0</v>
      </c>
      <c r="DL84" s="38">
        <v>2899.6016990097287</v>
      </c>
      <c r="DM84" s="38">
        <v>199.16720600732899</v>
      </c>
      <c r="DN84" s="38">
        <v>421.556898204135</v>
      </c>
      <c r="DO84" s="38">
        <v>2224.8251615019676</v>
      </c>
      <c r="DP84" s="38">
        <v>2212.412300885682</v>
      </c>
      <c r="DQ84" s="38">
        <v>298.23871223292906</v>
      </c>
      <c r="DR84" s="38">
        <v>0</v>
      </c>
      <c r="DS84" s="38">
        <v>0</v>
      </c>
      <c r="DT84" s="38">
        <v>252.4181027329538</v>
      </c>
      <c r="DU84" s="38">
        <v>1.6119433679250714</v>
      </c>
      <c r="DV84" s="38">
        <v>0</v>
      </c>
      <c r="DW84" s="38">
        <v>0</v>
      </c>
      <c r="DX84" s="38">
        <f t="shared" si="10"/>
        <v>1070860.9652545936</v>
      </c>
      <c r="DY84" s="38">
        <v>94252.55998469466</v>
      </c>
      <c r="DZ84" s="38">
        <v>0</v>
      </c>
      <c r="EA84" s="38">
        <f>SUM(DY84:DZ84)</f>
        <v>94252.55998469466</v>
      </c>
      <c r="EB84" s="38">
        <v>35377.789612831075</v>
      </c>
      <c r="EC84" s="38">
        <v>74.51522247864764</v>
      </c>
      <c r="ED84" s="38">
        <f>SUM(EB84:EC84)</f>
        <v>35452.304835309726</v>
      </c>
      <c r="EE84" s="38">
        <v>0</v>
      </c>
      <c r="EF84" s="38">
        <v>0</v>
      </c>
      <c r="EG84" s="38">
        <f>SUM(ED84:EF84)</f>
        <v>35452.304835309726</v>
      </c>
      <c r="EH84" s="38">
        <v>0</v>
      </c>
      <c r="EI84" s="38">
        <v>81366.54093302053</v>
      </c>
      <c r="EJ84" s="38">
        <f>SUM(EH84:EI84)</f>
        <v>81366.54093302053</v>
      </c>
      <c r="EK84" s="38">
        <f t="shared" si="11"/>
        <v>211071.4057530249</v>
      </c>
      <c r="EL84" s="38">
        <f t="shared" si="12"/>
        <v>1281932.3710076185</v>
      </c>
      <c r="EM84" s="38">
        <v>0</v>
      </c>
      <c r="EN84" s="39">
        <f t="shared" si="13"/>
        <v>1281932.3710076185</v>
      </c>
    </row>
    <row r="85" spans="1:144" ht="12.75" customHeight="1">
      <c r="A85" s="31">
        <v>77</v>
      </c>
      <c r="B85" s="7" t="s">
        <v>449</v>
      </c>
      <c r="C85" s="4" t="s">
        <v>450</v>
      </c>
      <c r="D85" s="38">
        <v>0</v>
      </c>
      <c r="E85" s="38">
        <v>25.024514116864985</v>
      </c>
      <c r="F85" s="38">
        <v>0</v>
      </c>
      <c r="G85" s="38">
        <v>9.681544359584453</v>
      </c>
      <c r="H85" s="38">
        <v>0</v>
      </c>
      <c r="I85" s="38">
        <v>0</v>
      </c>
      <c r="J85" s="38">
        <v>1.53077263051589</v>
      </c>
      <c r="K85" s="38">
        <v>32.68792278144542</v>
      </c>
      <c r="L85" s="38">
        <v>0</v>
      </c>
      <c r="M85" s="38">
        <v>0.6267081195455859</v>
      </c>
      <c r="N85" s="38">
        <v>1.2629512548582642</v>
      </c>
      <c r="O85" s="38">
        <v>0</v>
      </c>
      <c r="P85" s="38">
        <v>0</v>
      </c>
      <c r="Q85" s="38">
        <v>0</v>
      </c>
      <c r="R85" s="38">
        <v>0</v>
      </c>
      <c r="S85" s="38">
        <v>624.7041520598104</v>
      </c>
      <c r="T85" s="38">
        <v>0</v>
      </c>
      <c r="U85" s="38">
        <v>0</v>
      </c>
      <c r="V85" s="38">
        <v>0</v>
      </c>
      <c r="W85" s="38">
        <v>0</v>
      </c>
      <c r="X85" s="38">
        <v>8.169913009795467</v>
      </c>
      <c r="Y85" s="38">
        <v>68.62482221552393</v>
      </c>
      <c r="Z85" s="38">
        <v>0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266.38605928288985</v>
      </c>
      <c r="AG85" s="38">
        <v>0</v>
      </c>
      <c r="AH85" s="38">
        <v>0</v>
      </c>
      <c r="AI85" s="38">
        <v>0</v>
      </c>
      <c r="AJ85" s="38">
        <v>0</v>
      </c>
      <c r="AK85" s="38">
        <v>57861.584247845865</v>
      </c>
      <c r="AL85" s="38">
        <v>0</v>
      </c>
      <c r="AM85" s="38">
        <v>0</v>
      </c>
      <c r="AN85" s="38">
        <v>0</v>
      </c>
      <c r="AO85" s="38">
        <v>0</v>
      </c>
      <c r="AP85" s="38">
        <v>19426.70696964377</v>
      </c>
      <c r="AQ85" s="38">
        <v>482.03028001096146</v>
      </c>
      <c r="AR85" s="38">
        <v>29565.751530036196</v>
      </c>
      <c r="AS85" s="38">
        <v>591.337742802192</v>
      </c>
      <c r="AT85" s="38">
        <v>2727.27815208245</v>
      </c>
      <c r="AU85" s="38">
        <v>10253.54334481174</v>
      </c>
      <c r="AV85" s="38">
        <v>194.2277081683742</v>
      </c>
      <c r="AW85" s="38">
        <v>0</v>
      </c>
      <c r="AX85" s="38">
        <v>9255.152493175518</v>
      </c>
      <c r="AY85" s="38">
        <v>0</v>
      </c>
      <c r="AZ85" s="38">
        <v>0</v>
      </c>
      <c r="BA85" s="38">
        <v>2335.5083693486195</v>
      </c>
      <c r="BB85" s="38">
        <v>19353.83450179595</v>
      </c>
      <c r="BC85" s="38">
        <v>32595.85510892304</v>
      </c>
      <c r="BD85" s="38">
        <v>0</v>
      </c>
      <c r="BE85" s="38">
        <v>0</v>
      </c>
      <c r="BF85" s="38">
        <v>4436.283732659713</v>
      </c>
      <c r="BG85" s="38">
        <v>40503.66090950991</v>
      </c>
      <c r="BH85" s="38">
        <v>0</v>
      </c>
      <c r="BI85" s="38">
        <v>0</v>
      </c>
      <c r="BJ85" s="38">
        <v>889699.4308266193</v>
      </c>
      <c r="BK85" s="38">
        <v>9104.245858951093</v>
      </c>
      <c r="BL85" s="38">
        <v>3525.1649506944955</v>
      </c>
      <c r="BM85" s="38">
        <v>0</v>
      </c>
      <c r="BN85" s="38">
        <v>0</v>
      </c>
      <c r="BO85" s="38">
        <v>0</v>
      </c>
      <c r="BP85" s="38">
        <v>1211.2139487605439</v>
      </c>
      <c r="BQ85" s="38">
        <v>1906.4244742400133</v>
      </c>
      <c r="BR85" s="38">
        <v>2074.930584709816</v>
      </c>
      <c r="BS85" s="38">
        <v>0</v>
      </c>
      <c r="BT85" s="38">
        <v>1208.9982871222246</v>
      </c>
      <c r="BU85" s="38">
        <v>758.987166500794</v>
      </c>
      <c r="BV85" s="38">
        <v>0</v>
      </c>
      <c r="BW85" s="38">
        <v>3653.712869881412</v>
      </c>
      <c r="BX85" s="38">
        <v>18145.769811704497</v>
      </c>
      <c r="BY85" s="38">
        <v>966.6228312364605</v>
      </c>
      <c r="BZ85" s="38">
        <v>0</v>
      </c>
      <c r="CA85" s="38">
        <v>9306.606490853292</v>
      </c>
      <c r="CB85" s="38">
        <v>0</v>
      </c>
      <c r="CC85" s="38">
        <v>1443.4048111130912</v>
      </c>
      <c r="CD85" s="38">
        <v>13601.11263966935</v>
      </c>
      <c r="CE85" s="38">
        <v>32609.33504920438</v>
      </c>
      <c r="CF85" s="38">
        <v>7044.29709571272</v>
      </c>
      <c r="CG85" s="38">
        <v>6642.819106020774</v>
      </c>
      <c r="CH85" s="38">
        <v>23318.58124680546</v>
      </c>
      <c r="CI85" s="38">
        <v>0</v>
      </c>
      <c r="CJ85" s="38">
        <v>8311.958505531515</v>
      </c>
      <c r="CK85" s="38">
        <v>0</v>
      </c>
      <c r="CL85" s="38">
        <v>4682.946601045369</v>
      </c>
      <c r="CM85" s="38">
        <v>28319.881308205033</v>
      </c>
      <c r="CN85" s="38">
        <v>1744.8602485644672</v>
      </c>
      <c r="CO85" s="38">
        <v>634.9593134878031</v>
      </c>
      <c r="CP85" s="38">
        <v>1807.8819130587046</v>
      </c>
      <c r="CQ85" s="38">
        <v>0</v>
      </c>
      <c r="CR85" s="38">
        <v>0</v>
      </c>
      <c r="CS85" s="38">
        <v>0</v>
      </c>
      <c r="CT85" s="38">
        <v>0</v>
      </c>
      <c r="CU85" s="38">
        <v>0</v>
      </c>
      <c r="CV85" s="38">
        <v>0</v>
      </c>
      <c r="CW85" s="38">
        <v>0</v>
      </c>
      <c r="CX85" s="38">
        <v>0</v>
      </c>
      <c r="CY85" s="38">
        <v>0</v>
      </c>
      <c r="CZ85" s="38">
        <v>0</v>
      </c>
      <c r="DA85" s="38">
        <v>0</v>
      </c>
      <c r="DB85" s="38">
        <v>0</v>
      </c>
      <c r="DC85" s="38">
        <v>0</v>
      </c>
      <c r="DD85" s="38">
        <v>0</v>
      </c>
      <c r="DE85" s="38">
        <v>0</v>
      </c>
      <c r="DF85" s="38">
        <v>0</v>
      </c>
      <c r="DG85" s="38">
        <v>0</v>
      </c>
      <c r="DH85" s="38">
        <v>0</v>
      </c>
      <c r="DI85" s="38">
        <v>0</v>
      </c>
      <c r="DJ85" s="38">
        <v>6.382057826747642</v>
      </c>
      <c r="DK85" s="38">
        <v>0</v>
      </c>
      <c r="DL85" s="38">
        <v>588.0115143469213</v>
      </c>
      <c r="DM85" s="38">
        <v>70.9606303874132</v>
      </c>
      <c r="DN85" s="38">
        <v>147.99221534234866</v>
      </c>
      <c r="DO85" s="38">
        <v>5.012692386327679</v>
      </c>
      <c r="DP85" s="38">
        <v>0</v>
      </c>
      <c r="DQ85" s="38">
        <v>0</v>
      </c>
      <c r="DR85" s="38">
        <v>0</v>
      </c>
      <c r="DS85" s="38">
        <v>0</v>
      </c>
      <c r="DT85" s="38">
        <v>373.0434280389551</v>
      </c>
      <c r="DU85" s="38">
        <v>0.8758247992801343</v>
      </c>
      <c r="DV85" s="38">
        <v>0</v>
      </c>
      <c r="DW85" s="38">
        <v>0</v>
      </c>
      <c r="DX85" s="38">
        <f t="shared" si="10"/>
        <v>1303537.8787534654</v>
      </c>
      <c r="DY85" s="38">
        <v>176304.05931333423</v>
      </c>
      <c r="DZ85" s="38">
        <v>0</v>
      </c>
      <c r="EA85" s="38">
        <f>SUM(DY85:DZ85)</f>
        <v>176304.05931333423</v>
      </c>
      <c r="EB85" s="38">
        <v>0</v>
      </c>
      <c r="EC85" s="38">
        <v>0</v>
      </c>
      <c r="ED85" s="38">
        <f>SUM(EB85:EC85)</f>
        <v>0</v>
      </c>
      <c r="EE85" s="38">
        <v>0</v>
      </c>
      <c r="EF85" s="38">
        <v>0</v>
      </c>
      <c r="EG85" s="38">
        <f>SUM(ED85:EF85)</f>
        <v>0</v>
      </c>
      <c r="EH85" s="38">
        <v>0</v>
      </c>
      <c r="EI85" s="38">
        <v>60685.25806314902</v>
      </c>
      <c r="EJ85" s="38">
        <f>SUM(EH85:EI85)</f>
        <v>60685.25806314902</v>
      </c>
      <c r="EK85" s="38">
        <f t="shared" si="11"/>
        <v>236989.31737648326</v>
      </c>
      <c r="EL85" s="38">
        <f t="shared" si="12"/>
        <v>1540527.1961299486</v>
      </c>
      <c r="EM85" s="38">
        <v>0</v>
      </c>
      <c r="EN85" s="39">
        <f t="shared" si="13"/>
        <v>1540527.1961299486</v>
      </c>
    </row>
    <row r="86" spans="1:144" ht="12.75" customHeight="1">
      <c r="A86" s="31">
        <v>78</v>
      </c>
      <c r="B86" s="7" t="s">
        <v>451</v>
      </c>
      <c r="C86" s="4" t="s">
        <v>452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321.7877731941189</v>
      </c>
      <c r="AL86" s="38">
        <v>0</v>
      </c>
      <c r="AM86" s="38">
        <v>0</v>
      </c>
      <c r="AN86" s="38">
        <v>0</v>
      </c>
      <c r="AO86" s="38">
        <v>0</v>
      </c>
      <c r="AP86" s="38">
        <v>15312.20442909722</v>
      </c>
      <c r="AQ86" s="38">
        <v>0</v>
      </c>
      <c r="AR86" s="38">
        <v>0</v>
      </c>
      <c r="AS86" s="38">
        <v>0</v>
      </c>
      <c r="AT86" s="38">
        <v>0</v>
      </c>
      <c r="AU86" s="38">
        <v>0</v>
      </c>
      <c r="AV86" s="38">
        <v>0</v>
      </c>
      <c r="AW86" s="38">
        <v>0</v>
      </c>
      <c r="AX86" s="38">
        <v>48.154751679176556</v>
      </c>
      <c r="AY86" s="38">
        <v>0</v>
      </c>
      <c r="AZ86" s="38">
        <v>0</v>
      </c>
      <c r="BA86" s="38">
        <v>620.6157378184009</v>
      </c>
      <c r="BB86" s="38">
        <v>0</v>
      </c>
      <c r="BC86" s="38">
        <v>6950.422024802486</v>
      </c>
      <c r="BD86" s="38">
        <v>0</v>
      </c>
      <c r="BE86" s="38">
        <v>0</v>
      </c>
      <c r="BF86" s="38">
        <v>609.5854718469701</v>
      </c>
      <c r="BG86" s="38">
        <v>0</v>
      </c>
      <c r="BH86" s="38">
        <v>6538.916644044633</v>
      </c>
      <c r="BI86" s="38">
        <v>22120.829065173682</v>
      </c>
      <c r="BJ86" s="38">
        <v>4576.524142167708</v>
      </c>
      <c r="BK86" s="38">
        <v>0</v>
      </c>
      <c r="BL86" s="38">
        <v>0</v>
      </c>
      <c r="BM86" s="38">
        <v>0</v>
      </c>
      <c r="BN86" s="38">
        <v>0</v>
      </c>
      <c r="BO86" s="38">
        <v>0</v>
      </c>
      <c r="BP86" s="38">
        <v>0</v>
      </c>
      <c r="BQ86" s="38">
        <v>15.003125978379359</v>
      </c>
      <c r="BR86" s="38">
        <v>0</v>
      </c>
      <c r="BS86" s="38">
        <v>0</v>
      </c>
      <c r="BT86" s="38">
        <v>0</v>
      </c>
      <c r="BU86" s="38">
        <v>0</v>
      </c>
      <c r="BV86" s="38">
        <v>0</v>
      </c>
      <c r="BW86" s="38">
        <v>249.69132562268024</v>
      </c>
      <c r="BX86" s="38">
        <v>163.88897545208468</v>
      </c>
      <c r="BY86" s="38">
        <v>0</v>
      </c>
      <c r="BZ86" s="38">
        <v>0</v>
      </c>
      <c r="CA86" s="38">
        <v>0</v>
      </c>
      <c r="CB86" s="38">
        <v>0</v>
      </c>
      <c r="CC86" s="38">
        <v>0</v>
      </c>
      <c r="CD86" s="38">
        <v>0</v>
      </c>
      <c r="CE86" s="38">
        <v>2982.9769387289757</v>
      </c>
      <c r="CF86" s="38">
        <v>0</v>
      </c>
      <c r="CG86" s="38">
        <v>0</v>
      </c>
      <c r="CH86" s="38">
        <v>0</v>
      </c>
      <c r="CI86" s="38">
        <v>0</v>
      </c>
      <c r="CJ86" s="38">
        <v>134.76297800831324</v>
      </c>
      <c r="CK86" s="38">
        <v>0</v>
      </c>
      <c r="CL86" s="38">
        <v>0</v>
      </c>
      <c r="CM86" s="38">
        <v>3673.406895298002</v>
      </c>
      <c r="CN86" s="38">
        <v>0</v>
      </c>
      <c r="CO86" s="38">
        <v>0</v>
      </c>
      <c r="CP86" s="38">
        <v>0</v>
      </c>
      <c r="CQ86" s="38">
        <v>0</v>
      </c>
      <c r="CR86" s="38">
        <v>0</v>
      </c>
      <c r="CS86" s="38">
        <v>0</v>
      </c>
      <c r="CT86" s="38">
        <v>0</v>
      </c>
      <c r="CU86" s="38">
        <v>0</v>
      </c>
      <c r="CV86" s="38">
        <v>0</v>
      </c>
      <c r="CW86" s="38">
        <v>0</v>
      </c>
      <c r="CX86" s="38">
        <v>0</v>
      </c>
      <c r="CY86" s="38">
        <v>0</v>
      </c>
      <c r="CZ86" s="38">
        <v>0</v>
      </c>
      <c r="DA86" s="38">
        <v>0</v>
      </c>
      <c r="DB86" s="38">
        <v>0</v>
      </c>
      <c r="DC86" s="38">
        <v>0</v>
      </c>
      <c r="DD86" s="38">
        <v>0</v>
      </c>
      <c r="DE86" s="38">
        <v>0</v>
      </c>
      <c r="DF86" s="38">
        <v>0</v>
      </c>
      <c r="DG86" s="38">
        <v>0</v>
      </c>
      <c r="DH86" s="38">
        <v>0</v>
      </c>
      <c r="DI86" s="38">
        <v>0</v>
      </c>
      <c r="DJ86" s="38">
        <v>3.4331674824733054</v>
      </c>
      <c r="DK86" s="38">
        <v>0</v>
      </c>
      <c r="DL86" s="38">
        <v>0</v>
      </c>
      <c r="DM86" s="38">
        <v>0</v>
      </c>
      <c r="DN86" s="38">
        <v>0</v>
      </c>
      <c r="DO86" s="38">
        <v>0</v>
      </c>
      <c r="DP86" s="38">
        <v>0</v>
      </c>
      <c r="DQ86" s="38">
        <v>0</v>
      </c>
      <c r="DR86" s="38">
        <v>0</v>
      </c>
      <c r="DS86" s="38">
        <v>0</v>
      </c>
      <c r="DT86" s="38">
        <v>0</v>
      </c>
      <c r="DU86" s="38">
        <v>0</v>
      </c>
      <c r="DV86" s="38">
        <v>0</v>
      </c>
      <c r="DW86" s="38">
        <v>0</v>
      </c>
      <c r="DX86" s="38">
        <f t="shared" si="10"/>
        <v>64322.20344639531</v>
      </c>
      <c r="DY86" s="38">
        <v>19580.53864919282</v>
      </c>
      <c r="DZ86" s="38">
        <v>0</v>
      </c>
      <c r="EA86" s="38">
        <f>SUM(DY86:DZ86)</f>
        <v>19580.53864919282</v>
      </c>
      <c r="EB86" s="38">
        <v>0</v>
      </c>
      <c r="EC86" s="38">
        <v>0</v>
      </c>
      <c r="ED86" s="38">
        <f>SUM(EB86:EC86)</f>
        <v>0</v>
      </c>
      <c r="EE86" s="38">
        <v>0</v>
      </c>
      <c r="EF86" s="38">
        <v>0</v>
      </c>
      <c r="EG86" s="38">
        <f>SUM(ED86:EF86)</f>
        <v>0</v>
      </c>
      <c r="EH86" s="38">
        <v>0</v>
      </c>
      <c r="EI86" s="38">
        <v>-6368.559084819681</v>
      </c>
      <c r="EJ86" s="38">
        <f>SUM(EH86:EI86)</f>
        <v>-6368.559084819681</v>
      </c>
      <c r="EK86" s="38">
        <f t="shared" si="11"/>
        <v>13211.979564373138</v>
      </c>
      <c r="EL86" s="38">
        <f t="shared" si="12"/>
        <v>77534.18301076845</v>
      </c>
      <c r="EM86" s="38">
        <v>0</v>
      </c>
      <c r="EN86" s="39">
        <f t="shared" si="13"/>
        <v>77534.18301076845</v>
      </c>
    </row>
    <row r="87" spans="1:144" ht="12.75" customHeight="1">
      <c r="A87" s="31">
        <v>79</v>
      </c>
      <c r="B87" s="7" t="s">
        <v>453</v>
      </c>
      <c r="C87" s="4" t="s">
        <v>454</v>
      </c>
      <c r="D87" s="38">
        <v>740.2468847689626</v>
      </c>
      <c r="E87" s="38">
        <v>152.9317888162767</v>
      </c>
      <c r="F87" s="38">
        <v>102.16337655834921</v>
      </c>
      <c r="G87" s="38">
        <v>177.5838894569504</v>
      </c>
      <c r="H87" s="38">
        <v>86.08538056003147</v>
      </c>
      <c r="I87" s="38">
        <v>771.3036918744142</v>
      </c>
      <c r="J87" s="38">
        <v>178.36472077730963</v>
      </c>
      <c r="K87" s="38">
        <v>140.66558495094446</v>
      </c>
      <c r="L87" s="38">
        <v>1.0792047254310733</v>
      </c>
      <c r="M87" s="38">
        <v>61.59881497240167</v>
      </c>
      <c r="N87" s="38">
        <v>6502.322332108925</v>
      </c>
      <c r="O87" s="38">
        <v>2538.843110744286</v>
      </c>
      <c r="P87" s="38">
        <v>217.85921326260853</v>
      </c>
      <c r="Q87" s="38">
        <v>960.8100663121512</v>
      </c>
      <c r="R87" s="38">
        <v>1619.2237412186169</v>
      </c>
      <c r="S87" s="38">
        <v>365.4546301030761</v>
      </c>
      <c r="T87" s="38">
        <v>514.499980482428</v>
      </c>
      <c r="U87" s="38">
        <v>665.2923226933607</v>
      </c>
      <c r="V87" s="38">
        <v>1436.0667298367075</v>
      </c>
      <c r="W87" s="38">
        <v>783.3902259678816</v>
      </c>
      <c r="X87" s="38">
        <v>99.76804881926276</v>
      </c>
      <c r="Y87" s="38">
        <v>1853.8569235790656</v>
      </c>
      <c r="Z87" s="38">
        <v>33.785993854818166</v>
      </c>
      <c r="AA87" s="38">
        <v>128.84565376576296</v>
      </c>
      <c r="AB87" s="38">
        <v>643.5901773537425</v>
      </c>
      <c r="AC87" s="38">
        <v>1036.9768782738483</v>
      </c>
      <c r="AD87" s="38">
        <v>34.816015606365596</v>
      </c>
      <c r="AE87" s="38">
        <v>396.34844436101815</v>
      </c>
      <c r="AF87" s="38">
        <v>137.43836100654238</v>
      </c>
      <c r="AG87" s="38">
        <v>1597.6831237761064</v>
      </c>
      <c r="AH87" s="38">
        <v>201.4172675798641</v>
      </c>
      <c r="AI87" s="38">
        <v>485.5605270595546</v>
      </c>
      <c r="AJ87" s="38">
        <v>132.81715761921254</v>
      </c>
      <c r="AK87" s="38">
        <v>809.0833691670094</v>
      </c>
      <c r="AL87" s="38">
        <v>302.8171788597699</v>
      </c>
      <c r="AM87" s="38">
        <v>1413.3453911110996</v>
      </c>
      <c r="AN87" s="38">
        <v>3713.9200435778184</v>
      </c>
      <c r="AO87" s="38">
        <v>0</v>
      </c>
      <c r="AP87" s="38">
        <v>434.21020892101603</v>
      </c>
      <c r="AQ87" s="38">
        <v>336.4503439038482</v>
      </c>
      <c r="AR87" s="38">
        <v>9460.026620130173</v>
      </c>
      <c r="AS87" s="38">
        <v>191.19668838299862</v>
      </c>
      <c r="AT87" s="38">
        <v>12197.058343099474</v>
      </c>
      <c r="AU87" s="38">
        <v>7474.880459908925</v>
      </c>
      <c r="AV87" s="38">
        <v>92.79710798826</v>
      </c>
      <c r="AW87" s="38">
        <v>8491.021371547511</v>
      </c>
      <c r="AX87" s="38">
        <v>31437.35279361143</v>
      </c>
      <c r="AY87" s="38">
        <v>0</v>
      </c>
      <c r="AZ87" s="38">
        <v>0</v>
      </c>
      <c r="BA87" s="38">
        <v>335.819386987828</v>
      </c>
      <c r="BB87" s="38">
        <v>0</v>
      </c>
      <c r="BC87" s="38">
        <v>0</v>
      </c>
      <c r="BD87" s="38">
        <v>1725.9417615255516</v>
      </c>
      <c r="BE87" s="38">
        <v>512.7743438123753</v>
      </c>
      <c r="BF87" s="38">
        <v>0</v>
      </c>
      <c r="BG87" s="38">
        <v>0</v>
      </c>
      <c r="BH87" s="38">
        <v>56.97087523948895</v>
      </c>
      <c r="BI87" s="38">
        <v>1292.3381945200015</v>
      </c>
      <c r="BJ87" s="38">
        <v>41866.385546597245</v>
      </c>
      <c r="BK87" s="38">
        <v>0</v>
      </c>
      <c r="BL87" s="38">
        <v>0</v>
      </c>
      <c r="BM87" s="38">
        <v>29692.821908612175</v>
      </c>
      <c r="BN87" s="38">
        <v>296.5611386810693</v>
      </c>
      <c r="BO87" s="38">
        <v>1924.4620496969324</v>
      </c>
      <c r="BP87" s="38">
        <v>2589.274250908159</v>
      </c>
      <c r="BQ87" s="38">
        <v>2525.7169350241875</v>
      </c>
      <c r="BR87" s="38">
        <v>2539.3924517499936</v>
      </c>
      <c r="BS87" s="38">
        <v>11611.815502489304</v>
      </c>
      <c r="BT87" s="38">
        <v>9675.691518712441</v>
      </c>
      <c r="BU87" s="38">
        <v>0</v>
      </c>
      <c r="BV87" s="38">
        <v>7703.533855677628</v>
      </c>
      <c r="BW87" s="38">
        <v>1420.311864392006</v>
      </c>
      <c r="BX87" s="38">
        <v>2423.4252177094995</v>
      </c>
      <c r="BY87" s="38">
        <v>5624.885599093714</v>
      </c>
      <c r="BZ87" s="38">
        <v>2697.5590375168504</v>
      </c>
      <c r="CA87" s="38">
        <v>11222.989550670372</v>
      </c>
      <c r="CB87" s="38">
        <v>0</v>
      </c>
      <c r="CC87" s="38">
        <v>2089.1983860995915</v>
      </c>
      <c r="CD87" s="38">
        <v>0</v>
      </c>
      <c r="CE87" s="38">
        <v>0</v>
      </c>
      <c r="CF87" s="38">
        <v>1186.71284828074</v>
      </c>
      <c r="CG87" s="38">
        <v>3703.2880455947516</v>
      </c>
      <c r="CH87" s="38">
        <v>625.1550465341386</v>
      </c>
      <c r="CI87" s="38">
        <v>32.75998008141593</v>
      </c>
      <c r="CJ87" s="38">
        <v>1401.900832457453</v>
      </c>
      <c r="CK87" s="38">
        <v>35751.53404739338</v>
      </c>
      <c r="CL87" s="38">
        <v>2262.1977053894843</v>
      </c>
      <c r="CM87" s="38">
        <v>7349.640303419503</v>
      </c>
      <c r="CN87" s="38">
        <v>1729.9162983493961</v>
      </c>
      <c r="CO87" s="38">
        <v>1302.5360650689763</v>
      </c>
      <c r="CP87" s="38">
        <v>42174.53335014903</v>
      </c>
      <c r="CQ87" s="38">
        <v>116.29782321686534</v>
      </c>
      <c r="CR87" s="38">
        <v>1523.671845510392</v>
      </c>
      <c r="CS87" s="38">
        <v>339.6622796846125</v>
      </c>
      <c r="CT87" s="38">
        <v>953.3380344808791</v>
      </c>
      <c r="CU87" s="38">
        <v>327427.08607194386</v>
      </c>
      <c r="CV87" s="38">
        <v>1463.1187585379591</v>
      </c>
      <c r="CW87" s="38">
        <v>2428.610050201007</v>
      </c>
      <c r="CX87" s="38">
        <v>2193.3429348748477</v>
      </c>
      <c r="CY87" s="38">
        <v>6121.77479924055</v>
      </c>
      <c r="CZ87" s="38">
        <v>2357.0383887828693</v>
      </c>
      <c r="DA87" s="38">
        <v>3700.4884935530167</v>
      </c>
      <c r="DB87" s="38">
        <v>0</v>
      </c>
      <c r="DC87" s="38">
        <v>196.46331124422466</v>
      </c>
      <c r="DD87" s="38">
        <v>2917.7259732495036</v>
      </c>
      <c r="DE87" s="38">
        <v>8421.995777641458</v>
      </c>
      <c r="DF87" s="38">
        <v>1253.680590424668</v>
      </c>
      <c r="DG87" s="38">
        <v>9269.240962783748</v>
      </c>
      <c r="DH87" s="38">
        <v>17994.297421205345</v>
      </c>
      <c r="DI87" s="38">
        <v>7146.728521869654</v>
      </c>
      <c r="DJ87" s="38">
        <v>20002.267934516647</v>
      </c>
      <c r="DK87" s="38">
        <v>0</v>
      </c>
      <c r="DL87" s="38">
        <v>15113.17204030836</v>
      </c>
      <c r="DM87" s="38">
        <v>744.7917531514018</v>
      </c>
      <c r="DN87" s="38">
        <v>0</v>
      </c>
      <c r="DO87" s="38">
        <v>3586.756498174947</v>
      </c>
      <c r="DP87" s="38">
        <v>4716.538027719913</v>
      </c>
      <c r="DQ87" s="38">
        <v>0</v>
      </c>
      <c r="DR87" s="38">
        <v>0</v>
      </c>
      <c r="DS87" s="38">
        <v>271.6321614996406</v>
      </c>
      <c r="DT87" s="38">
        <v>0</v>
      </c>
      <c r="DU87" s="38">
        <v>4771.851014071351</v>
      </c>
      <c r="DV87" s="38">
        <v>3222.971174890484</v>
      </c>
      <c r="DW87" s="38">
        <v>0</v>
      </c>
      <c r="DX87" s="38">
        <f t="shared" si="10"/>
        <v>786755.4367242685</v>
      </c>
      <c r="DY87" s="38">
        <v>32775.65509202771</v>
      </c>
      <c r="DZ87" s="38">
        <v>0</v>
      </c>
      <c r="EA87" s="38">
        <f>SUM(DY87:DZ87)</f>
        <v>32775.65509202771</v>
      </c>
      <c r="EB87" s="38">
        <v>0</v>
      </c>
      <c r="EC87" s="38">
        <v>0</v>
      </c>
      <c r="ED87" s="38">
        <f>SUM(EB87:EC87)</f>
        <v>0</v>
      </c>
      <c r="EE87" s="38">
        <v>0</v>
      </c>
      <c r="EF87" s="38">
        <v>0</v>
      </c>
      <c r="EG87" s="38">
        <f>SUM(ED87:EF87)</f>
        <v>0</v>
      </c>
      <c r="EH87" s="38">
        <v>0</v>
      </c>
      <c r="EI87" s="38">
        <v>56722.459358557666</v>
      </c>
      <c r="EJ87" s="38">
        <f>SUM(EH87:EI87)</f>
        <v>56722.459358557666</v>
      </c>
      <c r="EK87" s="38">
        <f t="shared" si="11"/>
        <v>89498.11445058537</v>
      </c>
      <c r="EL87" s="38">
        <f t="shared" si="12"/>
        <v>876253.5511748538</v>
      </c>
      <c r="EM87" s="38">
        <v>0</v>
      </c>
      <c r="EN87" s="39">
        <f t="shared" si="13"/>
        <v>876253.5511748538</v>
      </c>
    </row>
    <row r="88" spans="1:144" ht="12.75" customHeight="1">
      <c r="A88" s="31">
        <v>80</v>
      </c>
      <c r="B88" s="7" t="s">
        <v>455</v>
      </c>
      <c r="C88" s="4" t="s">
        <v>456</v>
      </c>
      <c r="D88" s="38">
        <v>43.14506971153052</v>
      </c>
      <c r="E88" s="38">
        <v>9.512632872488183</v>
      </c>
      <c r="F88" s="38">
        <v>6.319916263675747</v>
      </c>
      <c r="G88" s="38">
        <v>10.841191375992977</v>
      </c>
      <c r="H88" s="38">
        <v>4.900788772935042</v>
      </c>
      <c r="I88" s="38">
        <v>186447.8451743171</v>
      </c>
      <c r="J88" s="38">
        <v>33483.367034367286</v>
      </c>
      <c r="K88" s="38">
        <v>602.0823644702995</v>
      </c>
      <c r="L88" s="38">
        <v>0.06754754572431827</v>
      </c>
      <c r="M88" s="38">
        <v>3.8554767903282947</v>
      </c>
      <c r="N88" s="38">
        <v>25.25074374721193</v>
      </c>
      <c r="O88" s="38">
        <v>0</v>
      </c>
      <c r="P88" s="38">
        <v>0.039527795543979755</v>
      </c>
      <c r="Q88" s="38">
        <v>0</v>
      </c>
      <c r="R88" s="38">
        <v>0</v>
      </c>
      <c r="S88" s="38">
        <v>0</v>
      </c>
      <c r="T88" s="38">
        <v>838.8812366127422</v>
      </c>
      <c r="U88" s="38">
        <v>0</v>
      </c>
      <c r="V88" s="38">
        <v>0</v>
      </c>
      <c r="W88" s="38">
        <v>0</v>
      </c>
      <c r="X88" s="38">
        <v>3304.3239052475997</v>
      </c>
      <c r="Y88" s="38">
        <v>128.21255135295706</v>
      </c>
      <c r="Z88" s="38">
        <v>5.52270044095037</v>
      </c>
      <c r="AA88" s="38">
        <v>0</v>
      </c>
      <c r="AB88" s="38">
        <v>36.27221433517988</v>
      </c>
      <c r="AC88" s="38">
        <v>520.299217559147</v>
      </c>
      <c r="AD88" s="38">
        <v>0</v>
      </c>
      <c r="AE88" s="38">
        <v>0</v>
      </c>
      <c r="AF88" s="38">
        <v>0</v>
      </c>
      <c r="AG88" s="38">
        <v>6536.5745832108705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1.0826061847405875</v>
      </c>
      <c r="AN88" s="38">
        <v>1903.265924783628</v>
      </c>
      <c r="AO88" s="38">
        <v>0</v>
      </c>
      <c r="AP88" s="38">
        <v>0</v>
      </c>
      <c r="AQ88" s="38">
        <v>0</v>
      </c>
      <c r="AR88" s="38">
        <v>0</v>
      </c>
      <c r="AS88" s="38">
        <v>0</v>
      </c>
      <c r="AT88" s="38">
        <v>0</v>
      </c>
      <c r="AU88" s="38">
        <v>0</v>
      </c>
      <c r="AV88" s="38">
        <v>0</v>
      </c>
      <c r="AW88" s="38">
        <v>0</v>
      </c>
      <c r="AX88" s="38">
        <v>0</v>
      </c>
      <c r="AY88" s="38">
        <v>0</v>
      </c>
      <c r="AZ88" s="38">
        <v>0</v>
      </c>
      <c r="BA88" s="38">
        <v>0</v>
      </c>
      <c r="BB88" s="38">
        <v>0</v>
      </c>
      <c r="BC88" s="38">
        <v>0</v>
      </c>
      <c r="BD88" s="38">
        <v>0</v>
      </c>
      <c r="BE88" s="38">
        <v>225.86956176580148</v>
      </c>
      <c r="BF88" s="38">
        <v>0</v>
      </c>
      <c r="BG88" s="38">
        <v>0</v>
      </c>
      <c r="BH88" s="38">
        <v>0</v>
      </c>
      <c r="BI88" s="38">
        <v>0</v>
      </c>
      <c r="BJ88" s="38">
        <v>585.601264790088</v>
      </c>
      <c r="BK88" s="38">
        <v>0</v>
      </c>
      <c r="BL88" s="38">
        <v>0</v>
      </c>
      <c r="BM88" s="38">
        <v>0</v>
      </c>
      <c r="BN88" s="38">
        <v>0</v>
      </c>
      <c r="BO88" s="38">
        <v>0</v>
      </c>
      <c r="BP88" s="38">
        <v>0</v>
      </c>
      <c r="BQ88" s="38">
        <v>0</v>
      </c>
      <c r="BR88" s="38">
        <v>0</v>
      </c>
      <c r="BS88" s="38">
        <v>0</v>
      </c>
      <c r="BT88" s="38">
        <v>0</v>
      </c>
      <c r="BU88" s="38">
        <v>0</v>
      </c>
      <c r="BV88" s="38">
        <v>0</v>
      </c>
      <c r="BW88" s="38">
        <v>103.86666503835583</v>
      </c>
      <c r="BX88" s="38">
        <v>0</v>
      </c>
      <c r="BY88" s="38">
        <v>0</v>
      </c>
      <c r="BZ88" s="38">
        <v>0</v>
      </c>
      <c r="CA88" s="38">
        <v>0</v>
      </c>
      <c r="CB88" s="38">
        <v>0</v>
      </c>
      <c r="CC88" s="38">
        <v>0</v>
      </c>
      <c r="CD88" s="38">
        <v>0</v>
      </c>
      <c r="CE88" s="38">
        <v>0</v>
      </c>
      <c r="CF88" s="38">
        <v>0</v>
      </c>
      <c r="CG88" s="38">
        <v>0</v>
      </c>
      <c r="CH88" s="38">
        <v>0</v>
      </c>
      <c r="CI88" s="38">
        <v>0</v>
      </c>
      <c r="CJ88" s="38">
        <v>0</v>
      </c>
      <c r="CK88" s="38">
        <v>0</v>
      </c>
      <c r="CL88" s="38">
        <v>0</v>
      </c>
      <c r="CM88" s="38">
        <v>0</v>
      </c>
      <c r="CN88" s="38">
        <v>0</v>
      </c>
      <c r="CO88" s="38">
        <v>0</v>
      </c>
      <c r="CP88" s="38">
        <v>0</v>
      </c>
      <c r="CQ88" s="38">
        <v>0</v>
      </c>
      <c r="CR88" s="38">
        <v>0.013918050840736065</v>
      </c>
      <c r="CS88" s="38">
        <v>0</v>
      </c>
      <c r="CT88" s="38">
        <v>0</v>
      </c>
      <c r="CU88" s="38">
        <v>0</v>
      </c>
      <c r="CV88" s="38">
        <v>0</v>
      </c>
      <c r="CW88" s="38">
        <v>0</v>
      </c>
      <c r="CX88" s="38">
        <v>1320.4947411201008</v>
      </c>
      <c r="CY88" s="38">
        <v>4969.591040718013</v>
      </c>
      <c r="CZ88" s="38">
        <v>0</v>
      </c>
      <c r="DA88" s="38">
        <v>0</v>
      </c>
      <c r="DB88" s="38">
        <v>0</v>
      </c>
      <c r="DC88" s="38">
        <v>0</v>
      </c>
      <c r="DD88" s="38">
        <v>0</v>
      </c>
      <c r="DE88" s="38">
        <v>0</v>
      </c>
      <c r="DF88" s="38">
        <v>0</v>
      </c>
      <c r="DG88" s="38">
        <v>0</v>
      </c>
      <c r="DH88" s="38">
        <v>0</v>
      </c>
      <c r="DI88" s="38">
        <v>1.6817954402983664</v>
      </c>
      <c r="DJ88" s="38">
        <v>179.1944940656698</v>
      </c>
      <c r="DK88" s="38">
        <v>0</v>
      </c>
      <c r="DL88" s="38">
        <v>11751.808483083572</v>
      </c>
      <c r="DM88" s="38">
        <v>7006.949851596464</v>
      </c>
      <c r="DN88" s="38">
        <v>14817.943051562135</v>
      </c>
      <c r="DO88" s="38">
        <v>343283.4456119494</v>
      </c>
      <c r="DP88" s="38">
        <v>384514.89305120613</v>
      </c>
      <c r="DQ88" s="38">
        <v>25365.804934666936</v>
      </c>
      <c r="DR88" s="38">
        <v>2.992640282539504</v>
      </c>
      <c r="DS88" s="38">
        <v>0</v>
      </c>
      <c r="DT88" s="38">
        <v>19810.696519242974</v>
      </c>
      <c r="DU88" s="38">
        <v>0.8773523500098196</v>
      </c>
      <c r="DV88" s="38">
        <v>9213.739054902155</v>
      </c>
      <c r="DW88" s="38">
        <v>0</v>
      </c>
      <c r="DX88" s="38">
        <f t="shared" si="10"/>
        <v>1057067.1264395895</v>
      </c>
      <c r="DY88" s="38">
        <v>297587.81067762396</v>
      </c>
      <c r="DZ88" s="38">
        <v>0</v>
      </c>
      <c r="EA88" s="38">
        <f>SUM(DY88:DZ88)</f>
        <v>297587.81067762396</v>
      </c>
      <c r="EB88" s="38">
        <v>1997637.469598696</v>
      </c>
      <c r="EC88" s="38">
        <v>517438.33374316606</v>
      </c>
      <c r="ED88" s="38">
        <f>SUM(EB88:EC88)</f>
        <v>2515075.8033418623</v>
      </c>
      <c r="EE88" s="38">
        <v>0</v>
      </c>
      <c r="EF88" s="38">
        <v>0</v>
      </c>
      <c r="EG88" s="38">
        <f>SUM(ED88:EF88)</f>
        <v>2515075.8033418623</v>
      </c>
      <c r="EH88" s="38">
        <v>0</v>
      </c>
      <c r="EI88" s="38">
        <v>-212199.15438042508</v>
      </c>
      <c r="EJ88" s="38">
        <f>SUM(EH88:EI88)</f>
        <v>-212199.15438042508</v>
      </c>
      <c r="EK88" s="38">
        <f t="shared" si="11"/>
        <v>2600464.4596390612</v>
      </c>
      <c r="EL88" s="38">
        <f t="shared" si="12"/>
        <v>3657531.586078651</v>
      </c>
      <c r="EM88" s="38">
        <v>0</v>
      </c>
      <c r="EN88" s="39">
        <f t="shared" si="13"/>
        <v>3657531.586078651</v>
      </c>
    </row>
    <row r="89" spans="1:144" ht="12.75" customHeight="1">
      <c r="A89" s="31">
        <v>81</v>
      </c>
      <c r="B89" s="7" t="s">
        <v>457</v>
      </c>
      <c r="C89" s="4" t="s">
        <v>458</v>
      </c>
      <c r="D89" s="38">
        <v>6175.6985560633575</v>
      </c>
      <c r="E89" s="38">
        <v>738.5819624467765</v>
      </c>
      <c r="F89" s="38">
        <v>452.4514818497962</v>
      </c>
      <c r="G89" s="38">
        <v>1361.8051167451447</v>
      </c>
      <c r="H89" s="38">
        <v>327.2108536893864</v>
      </c>
      <c r="I89" s="38">
        <v>1082.7040591061593</v>
      </c>
      <c r="J89" s="38">
        <v>291.3387485627519</v>
      </c>
      <c r="K89" s="38">
        <v>1052.0275682896201</v>
      </c>
      <c r="L89" s="38">
        <v>0.8161582931509427</v>
      </c>
      <c r="M89" s="38">
        <v>46.58465859470239</v>
      </c>
      <c r="N89" s="38">
        <v>1817.1833426713138</v>
      </c>
      <c r="O89" s="38">
        <v>156.47469490361536</v>
      </c>
      <c r="P89" s="38">
        <v>0</v>
      </c>
      <c r="Q89" s="38">
        <v>0</v>
      </c>
      <c r="R89" s="38">
        <v>7117.406910599024</v>
      </c>
      <c r="S89" s="38">
        <v>1351.3477136300742</v>
      </c>
      <c r="T89" s="38">
        <v>1409.0682525146358</v>
      </c>
      <c r="U89" s="38">
        <v>596.5744506181946</v>
      </c>
      <c r="V89" s="38">
        <v>7883.311837678969</v>
      </c>
      <c r="W89" s="38">
        <v>0</v>
      </c>
      <c r="X89" s="38">
        <v>910.436192301903</v>
      </c>
      <c r="Y89" s="38">
        <v>6536.708002142354</v>
      </c>
      <c r="Z89" s="38">
        <v>135.3421760617624</v>
      </c>
      <c r="AA89" s="38">
        <v>197.7299691235703</v>
      </c>
      <c r="AB89" s="38">
        <v>867.6509710596608</v>
      </c>
      <c r="AC89" s="38">
        <v>1121.846556098626</v>
      </c>
      <c r="AD89" s="38">
        <v>0</v>
      </c>
      <c r="AE89" s="38">
        <v>986.1082182171223</v>
      </c>
      <c r="AF89" s="38">
        <v>380.887492513572</v>
      </c>
      <c r="AG89" s="38">
        <v>2196.622931579536</v>
      </c>
      <c r="AH89" s="38">
        <v>134.48600398093768</v>
      </c>
      <c r="AI89" s="38">
        <v>1623.3122875908575</v>
      </c>
      <c r="AJ89" s="38">
        <v>2492.359595663714</v>
      </c>
      <c r="AK89" s="38">
        <v>541.614546079757</v>
      </c>
      <c r="AL89" s="38">
        <v>1133.8609110905095</v>
      </c>
      <c r="AM89" s="38">
        <v>5602.661463186092</v>
      </c>
      <c r="AN89" s="38">
        <v>4636.78433119798</v>
      </c>
      <c r="AO89" s="38">
        <v>112.36186941532675</v>
      </c>
      <c r="AP89" s="38">
        <v>897.304816118267</v>
      </c>
      <c r="AQ89" s="38">
        <v>407.4409868187349</v>
      </c>
      <c r="AR89" s="38">
        <v>1663.88839226921</v>
      </c>
      <c r="AS89" s="38">
        <v>566.5649964143523</v>
      </c>
      <c r="AT89" s="38">
        <v>1080.0189148206216</v>
      </c>
      <c r="AU89" s="38">
        <v>1101.8118574377424</v>
      </c>
      <c r="AV89" s="38">
        <v>179.85708098070708</v>
      </c>
      <c r="AW89" s="38">
        <v>1340.075656058428</v>
      </c>
      <c r="AX89" s="38">
        <v>3329.0871211632107</v>
      </c>
      <c r="AY89" s="38">
        <v>1067.08242526939</v>
      </c>
      <c r="AZ89" s="38">
        <v>3710.1300258530746</v>
      </c>
      <c r="BA89" s="38">
        <v>24886.003451771983</v>
      </c>
      <c r="BB89" s="38">
        <v>0</v>
      </c>
      <c r="BC89" s="38">
        <v>0</v>
      </c>
      <c r="BD89" s="38">
        <v>3478.8689019951485</v>
      </c>
      <c r="BE89" s="38">
        <v>109182.1367549571</v>
      </c>
      <c r="BF89" s="38">
        <v>11124.543706232656</v>
      </c>
      <c r="BG89" s="38">
        <v>20.268336301428874</v>
      </c>
      <c r="BH89" s="38">
        <v>805.9906375160125</v>
      </c>
      <c r="BI89" s="38">
        <v>983.8890846983606</v>
      </c>
      <c r="BJ89" s="38">
        <v>3545.0337392156866</v>
      </c>
      <c r="BK89" s="38">
        <v>467.7127973792904</v>
      </c>
      <c r="BL89" s="38">
        <v>829.0135527308881</v>
      </c>
      <c r="BM89" s="38">
        <v>0</v>
      </c>
      <c r="BN89" s="38">
        <v>467.9585106167566</v>
      </c>
      <c r="BO89" s="38">
        <v>1130.0661470511293</v>
      </c>
      <c r="BP89" s="38">
        <v>5737.59680822181</v>
      </c>
      <c r="BQ89" s="38">
        <v>151.98365660821153</v>
      </c>
      <c r="BR89" s="38">
        <v>492.440350950885</v>
      </c>
      <c r="BS89" s="38">
        <v>529.7911691980985</v>
      </c>
      <c r="BT89" s="38">
        <v>944.9156307947214</v>
      </c>
      <c r="BU89" s="38">
        <v>840.021423175946</v>
      </c>
      <c r="BV89" s="38">
        <v>2382.9208796291477</v>
      </c>
      <c r="BW89" s="38">
        <v>495.72862090658793</v>
      </c>
      <c r="BX89" s="38">
        <v>885.8292802181331</v>
      </c>
      <c r="BY89" s="38">
        <v>448.47686156710034</v>
      </c>
      <c r="BZ89" s="38">
        <v>558.5289602973304</v>
      </c>
      <c r="CA89" s="38">
        <v>371.2010395125051</v>
      </c>
      <c r="CB89" s="38">
        <v>73.16080397397928</v>
      </c>
      <c r="CC89" s="38">
        <v>682.2393519178847</v>
      </c>
      <c r="CD89" s="38">
        <v>683.1120195453259</v>
      </c>
      <c r="CE89" s="38">
        <v>0</v>
      </c>
      <c r="CF89" s="38">
        <v>925.846944194779</v>
      </c>
      <c r="CG89" s="38">
        <v>163.76165763660387</v>
      </c>
      <c r="CH89" s="38">
        <v>668.8588424559431</v>
      </c>
      <c r="CI89" s="38">
        <v>88.78742747159068</v>
      </c>
      <c r="CJ89" s="38">
        <v>1153.7288488550864</v>
      </c>
      <c r="CK89" s="38">
        <v>2440.8145001027715</v>
      </c>
      <c r="CL89" s="38">
        <v>460.72633229510274</v>
      </c>
      <c r="CM89" s="38">
        <v>2295.442125133035</v>
      </c>
      <c r="CN89" s="38">
        <v>111.4296634150273</v>
      </c>
      <c r="CO89" s="38">
        <v>43.64362950136886</v>
      </c>
      <c r="CP89" s="38">
        <v>2188.7383070388505</v>
      </c>
      <c r="CQ89" s="38">
        <v>0</v>
      </c>
      <c r="CR89" s="38">
        <v>1558.7424402964148</v>
      </c>
      <c r="CS89" s="38">
        <v>0</v>
      </c>
      <c r="CT89" s="38">
        <v>0</v>
      </c>
      <c r="CU89" s="38">
        <v>3404.103986719133</v>
      </c>
      <c r="CV89" s="38">
        <v>555.9711535938351</v>
      </c>
      <c r="CW89" s="38">
        <v>922.8486227523172</v>
      </c>
      <c r="CX89" s="38">
        <v>34423.581987742575</v>
      </c>
      <c r="CY89" s="38">
        <v>50454.65018895728</v>
      </c>
      <c r="CZ89" s="38">
        <v>0</v>
      </c>
      <c r="DA89" s="38">
        <v>0</v>
      </c>
      <c r="DB89" s="38">
        <v>0</v>
      </c>
      <c r="DC89" s="38">
        <v>0</v>
      </c>
      <c r="DD89" s="38">
        <v>0</v>
      </c>
      <c r="DE89" s="38">
        <v>0</v>
      </c>
      <c r="DF89" s="38">
        <v>0</v>
      </c>
      <c r="DG89" s="38">
        <v>7.623041868307533</v>
      </c>
      <c r="DH89" s="38">
        <v>0</v>
      </c>
      <c r="DI89" s="38">
        <v>0</v>
      </c>
      <c r="DJ89" s="38">
        <v>102227.27978686936</v>
      </c>
      <c r="DK89" s="38">
        <v>4833.894649139401</v>
      </c>
      <c r="DL89" s="38">
        <v>7174.121211096766</v>
      </c>
      <c r="DM89" s="38">
        <v>2000.7276376839397</v>
      </c>
      <c r="DN89" s="38">
        <v>4234.736376269242</v>
      </c>
      <c r="DO89" s="38">
        <v>1459.587537948874</v>
      </c>
      <c r="DP89" s="38">
        <v>9392.506464703456</v>
      </c>
      <c r="DQ89" s="38">
        <v>3457.8321617052247</v>
      </c>
      <c r="DR89" s="38">
        <v>8274.029196971302</v>
      </c>
      <c r="DS89" s="38">
        <v>0</v>
      </c>
      <c r="DT89" s="38">
        <v>14111.067105809369</v>
      </c>
      <c r="DU89" s="38">
        <v>13.341062385397889</v>
      </c>
      <c r="DV89" s="38">
        <v>207753.75766993198</v>
      </c>
      <c r="DW89" s="38">
        <v>0</v>
      </c>
      <c r="DX89" s="38">
        <f t="shared" si="10"/>
        <v>715816.2351942922</v>
      </c>
      <c r="DY89" s="38">
        <v>116073.64010722726</v>
      </c>
      <c r="DZ89" s="38">
        <v>0</v>
      </c>
      <c r="EA89" s="38">
        <f>SUM(DY89:DZ89)</f>
        <v>116073.64010722726</v>
      </c>
      <c r="EB89" s="38">
        <v>1366693.1213357733</v>
      </c>
      <c r="EC89" s="38">
        <v>3892.3818350859665</v>
      </c>
      <c r="ED89" s="38">
        <f>SUM(EB89:EC89)</f>
        <v>1370585.5031708593</v>
      </c>
      <c r="EE89" s="38">
        <v>0</v>
      </c>
      <c r="EF89" s="38">
        <v>0</v>
      </c>
      <c r="EG89" s="38">
        <f>SUM(ED89:EF89)</f>
        <v>1370585.5031708593</v>
      </c>
      <c r="EH89" s="38">
        <v>0</v>
      </c>
      <c r="EI89" s="38">
        <v>28439.789257644636</v>
      </c>
      <c r="EJ89" s="38">
        <f>SUM(EH89:EI89)</f>
        <v>28439.789257644636</v>
      </c>
      <c r="EK89" s="38">
        <f t="shared" si="11"/>
        <v>1515098.9325357312</v>
      </c>
      <c r="EL89" s="38">
        <f t="shared" si="12"/>
        <v>2230915.167730023</v>
      </c>
      <c r="EM89" s="38">
        <v>0</v>
      </c>
      <c r="EN89" s="39">
        <f t="shared" si="13"/>
        <v>2230915.167730023</v>
      </c>
    </row>
    <row r="90" spans="1:144" ht="12.75" customHeight="1">
      <c r="A90" s="31">
        <v>82</v>
      </c>
      <c r="B90" s="7" t="s">
        <v>459</v>
      </c>
      <c r="C90" s="4" t="s">
        <v>460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256.0696674353981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979.347936485329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68566.58122295652</v>
      </c>
      <c r="AJ90" s="38">
        <v>0</v>
      </c>
      <c r="AK90" s="38">
        <v>6561.18088138089</v>
      </c>
      <c r="AL90" s="38">
        <v>0</v>
      </c>
      <c r="AM90" s="38">
        <v>0</v>
      </c>
      <c r="AN90" s="38">
        <v>0</v>
      </c>
      <c r="AO90" s="38">
        <v>0</v>
      </c>
      <c r="AP90" s="38">
        <v>0</v>
      </c>
      <c r="AQ90" s="38">
        <v>0</v>
      </c>
      <c r="AR90" s="38">
        <v>0</v>
      </c>
      <c r="AS90" s="38">
        <v>0</v>
      </c>
      <c r="AT90" s="38">
        <v>0</v>
      </c>
      <c r="AU90" s="38">
        <v>0</v>
      </c>
      <c r="AV90" s="38">
        <v>0</v>
      </c>
      <c r="AW90" s="38">
        <v>0</v>
      </c>
      <c r="AX90" s="38">
        <v>0</v>
      </c>
      <c r="AY90" s="38">
        <v>0</v>
      </c>
      <c r="AZ90" s="38">
        <v>0</v>
      </c>
      <c r="BA90" s="38">
        <v>0</v>
      </c>
      <c r="BB90" s="38">
        <v>0</v>
      </c>
      <c r="BC90" s="38">
        <v>0</v>
      </c>
      <c r="BD90" s="38">
        <v>0</v>
      </c>
      <c r="BE90" s="38">
        <v>0</v>
      </c>
      <c r="BF90" s="38">
        <v>0</v>
      </c>
      <c r="BG90" s="38">
        <v>3793.6628743295823</v>
      </c>
      <c r="BH90" s="38">
        <v>35762.434173925765</v>
      </c>
      <c r="BI90" s="38">
        <v>1127.2045280670911</v>
      </c>
      <c r="BJ90" s="38">
        <v>0</v>
      </c>
      <c r="BK90" s="38">
        <v>0</v>
      </c>
      <c r="BL90" s="38">
        <v>0</v>
      </c>
      <c r="BM90" s="38">
        <v>0</v>
      </c>
      <c r="BN90" s="38">
        <v>0</v>
      </c>
      <c r="BO90" s="38">
        <v>0</v>
      </c>
      <c r="BP90" s="38">
        <v>0</v>
      </c>
      <c r="BQ90" s="38">
        <v>0</v>
      </c>
      <c r="BR90" s="38">
        <v>0</v>
      </c>
      <c r="BS90" s="38">
        <v>0</v>
      </c>
      <c r="BT90" s="38">
        <v>0</v>
      </c>
      <c r="BU90" s="38">
        <v>0</v>
      </c>
      <c r="BV90" s="38">
        <v>0</v>
      </c>
      <c r="BW90" s="38">
        <v>0</v>
      </c>
      <c r="BX90" s="38">
        <v>0</v>
      </c>
      <c r="BY90" s="38">
        <v>0</v>
      </c>
      <c r="BZ90" s="38">
        <v>0</v>
      </c>
      <c r="CA90" s="38">
        <v>0</v>
      </c>
      <c r="CB90" s="38">
        <v>0</v>
      </c>
      <c r="CC90" s="38">
        <v>0</v>
      </c>
      <c r="CD90" s="38">
        <v>0</v>
      </c>
      <c r="CE90" s="38">
        <v>520.4315352962833</v>
      </c>
      <c r="CF90" s="38">
        <v>0</v>
      </c>
      <c r="CG90" s="38">
        <v>0</v>
      </c>
      <c r="CH90" s="38">
        <v>0</v>
      </c>
      <c r="CI90" s="38">
        <v>0</v>
      </c>
      <c r="CJ90" s="38">
        <v>0</v>
      </c>
      <c r="CK90" s="38">
        <v>0</v>
      </c>
      <c r="CL90" s="38">
        <v>0</v>
      </c>
      <c r="CM90" s="38">
        <v>807.9271231502212</v>
      </c>
      <c r="CN90" s="38">
        <v>0</v>
      </c>
      <c r="CO90" s="38">
        <v>0</v>
      </c>
      <c r="CP90" s="38">
        <v>0</v>
      </c>
      <c r="CQ90" s="38">
        <v>0</v>
      </c>
      <c r="CR90" s="38">
        <v>0</v>
      </c>
      <c r="CS90" s="38">
        <v>0</v>
      </c>
      <c r="CT90" s="38">
        <v>0</v>
      </c>
      <c r="CU90" s="38">
        <v>0</v>
      </c>
      <c r="CV90" s="38">
        <v>5430.343909131728</v>
      </c>
      <c r="CW90" s="38">
        <v>9013.750740878757</v>
      </c>
      <c r="CX90" s="38">
        <v>0</v>
      </c>
      <c r="CY90" s="38">
        <v>0</v>
      </c>
      <c r="CZ90" s="38">
        <v>0</v>
      </c>
      <c r="DA90" s="38">
        <v>0</v>
      </c>
      <c r="DB90" s="38">
        <v>0</v>
      </c>
      <c r="DC90" s="38">
        <v>0</v>
      </c>
      <c r="DD90" s="38">
        <v>0</v>
      </c>
      <c r="DE90" s="38">
        <v>0</v>
      </c>
      <c r="DF90" s="38">
        <v>0</v>
      </c>
      <c r="DG90" s="38">
        <v>0</v>
      </c>
      <c r="DH90" s="38">
        <v>0</v>
      </c>
      <c r="DI90" s="38">
        <v>0</v>
      </c>
      <c r="DJ90" s="38">
        <v>3.735933148694605</v>
      </c>
      <c r="DK90" s="38">
        <v>0</v>
      </c>
      <c r="DL90" s="38">
        <v>351.20578794766055</v>
      </c>
      <c r="DM90" s="38">
        <v>0</v>
      </c>
      <c r="DN90" s="38">
        <v>0</v>
      </c>
      <c r="DO90" s="38">
        <v>0</v>
      </c>
      <c r="DP90" s="38">
        <v>0</v>
      </c>
      <c r="DQ90" s="38">
        <v>0</v>
      </c>
      <c r="DR90" s="38">
        <v>0</v>
      </c>
      <c r="DS90" s="38">
        <v>0</v>
      </c>
      <c r="DT90" s="38">
        <v>0</v>
      </c>
      <c r="DU90" s="38">
        <v>0.48245731465117425</v>
      </c>
      <c r="DV90" s="38">
        <v>0</v>
      </c>
      <c r="DW90" s="38">
        <v>0</v>
      </c>
      <c r="DX90" s="38">
        <f t="shared" si="10"/>
        <v>133174.35877144855</v>
      </c>
      <c r="DY90" s="38">
        <v>92920.53538068762</v>
      </c>
      <c r="DZ90" s="38">
        <v>0</v>
      </c>
      <c r="EA90" s="38">
        <f>SUM(DY90:DZ90)</f>
        <v>92920.53538068762</v>
      </c>
      <c r="EB90" s="38">
        <v>16060.964787656063</v>
      </c>
      <c r="EC90" s="38">
        <v>0</v>
      </c>
      <c r="ED90" s="38">
        <f>SUM(EB90:EC90)</f>
        <v>16060.964787656063</v>
      </c>
      <c r="EE90" s="38">
        <v>0</v>
      </c>
      <c r="EF90" s="38">
        <v>0</v>
      </c>
      <c r="EG90" s="38">
        <f>SUM(ED90:EF90)</f>
        <v>16060.964787656063</v>
      </c>
      <c r="EH90" s="38">
        <v>0</v>
      </c>
      <c r="EI90" s="38">
        <v>19623.332683346292</v>
      </c>
      <c r="EJ90" s="38">
        <f>SUM(EH90:EI90)</f>
        <v>19623.332683346292</v>
      </c>
      <c r="EK90" s="38">
        <f t="shared" si="11"/>
        <v>128604.83285168998</v>
      </c>
      <c r="EL90" s="38">
        <f t="shared" si="12"/>
        <v>261779.19162313853</v>
      </c>
      <c r="EM90" s="38">
        <v>0</v>
      </c>
      <c r="EN90" s="39">
        <f t="shared" si="13"/>
        <v>261779.19162313853</v>
      </c>
    </row>
    <row r="91" spans="1:144" ht="12.75" customHeight="1">
      <c r="A91" s="31">
        <v>83</v>
      </c>
      <c r="B91" s="7" t="s">
        <v>461</v>
      </c>
      <c r="C91" s="4" t="s">
        <v>462</v>
      </c>
      <c r="D91" s="38">
        <v>23472.418095699562</v>
      </c>
      <c r="E91" s="38">
        <v>1763.0810965821925</v>
      </c>
      <c r="F91" s="38">
        <v>1200.6926330504948</v>
      </c>
      <c r="G91" s="38">
        <v>3713.0728790199087</v>
      </c>
      <c r="H91" s="38">
        <v>969.5639722829098</v>
      </c>
      <c r="I91" s="38">
        <v>6570.842025936447</v>
      </c>
      <c r="J91" s="38">
        <v>98.22524407946028</v>
      </c>
      <c r="K91" s="38">
        <v>6325.358692956858</v>
      </c>
      <c r="L91" s="38">
        <v>25.78197708061889</v>
      </c>
      <c r="M91" s="38">
        <v>674.4270710005903</v>
      </c>
      <c r="N91" s="38">
        <v>1.3375764484744501</v>
      </c>
      <c r="O91" s="38">
        <v>0</v>
      </c>
      <c r="P91" s="38">
        <v>0</v>
      </c>
      <c r="Q91" s="38">
        <v>0</v>
      </c>
      <c r="R91" s="38">
        <v>1.6208219416339602</v>
      </c>
      <c r="S91" s="38">
        <v>0.3311378530602852</v>
      </c>
      <c r="T91" s="38">
        <v>1.1750681620288967</v>
      </c>
      <c r="U91" s="38">
        <v>0.422288882083731</v>
      </c>
      <c r="V91" s="38">
        <v>0</v>
      </c>
      <c r="W91" s="38">
        <v>0.7243994376725094</v>
      </c>
      <c r="X91" s="38">
        <v>0.11236230812688364</v>
      </c>
      <c r="Y91" s="38">
        <v>0</v>
      </c>
      <c r="Z91" s="38">
        <v>0</v>
      </c>
      <c r="AA91" s="38">
        <v>0.007055323916922958</v>
      </c>
      <c r="AB91" s="38">
        <v>0.42553908748365754</v>
      </c>
      <c r="AC91" s="38">
        <v>0</v>
      </c>
      <c r="AD91" s="38">
        <v>0</v>
      </c>
      <c r="AE91" s="38">
        <v>0.6840493267319345</v>
      </c>
      <c r="AF91" s="38">
        <v>0</v>
      </c>
      <c r="AG91" s="38">
        <v>1.4331820347648163</v>
      </c>
      <c r="AH91" s="38">
        <v>0.03622789921386496</v>
      </c>
      <c r="AI91" s="38">
        <v>0.4484490718880678</v>
      </c>
      <c r="AJ91" s="38">
        <v>0.0156961138825948</v>
      </c>
      <c r="AK91" s="38">
        <v>0.06619320753517438</v>
      </c>
      <c r="AL91" s="38">
        <v>0.024099083940950932</v>
      </c>
      <c r="AM91" s="38">
        <v>0.2783285648575509</v>
      </c>
      <c r="AN91" s="38">
        <v>0.0692848663302547</v>
      </c>
      <c r="AO91" s="38">
        <v>0.0021403791658083176</v>
      </c>
      <c r="AP91" s="38">
        <v>0</v>
      </c>
      <c r="AQ91" s="38">
        <v>2.718281540576709</v>
      </c>
      <c r="AR91" s="38">
        <v>2.522238663649152</v>
      </c>
      <c r="AS91" s="38">
        <v>0</v>
      </c>
      <c r="AT91" s="38">
        <v>0.057790237476829515</v>
      </c>
      <c r="AU91" s="38">
        <v>0.2934697656230686</v>
      </c>
      <c r="AV91" s="38">
        <v>0</v>
      </c>
      <c r="AW91" s="38">
        <v>0.36985475317594335</v>
      </c>
      <c r="AX91" s="38">
        <v>0</v>
      </c>
      <c r="AY91" s="38">
        <v>0.06032698315482998</v>
      </c>
      <c r="AZ91" s="38">
        <v>0.5645051866563217</v>
      </c>
      <c r="BA91" s="38">
        <v>0.005469857868176187</v>
      </c>
      <c r="BB91" s="38">
        <v>0</v>
      </c>
      <c r="BC91" s="38">
        <v>0.13167295534843398</v>
      </c>
      <c r="BD91" s="38">
        <v>0.1352402539581204</v>
      </c>
      <c r="BE91" s="38">
        <v>0.33437478968074597</v>
      </c>
      <c r="BF91" s="38">
        <v>0.2112633509955367</v>
      </c>
      <c r="BG91" s="38">
        <v>0</v>
      </c>
      <c r="BH91" s="38">
        <v>0</v>
      </c>
      <c r="BI91" s="38">
        <v>0</v>
      </c>
      <c r="BJ91" s="38">
        <v>1.4925577382904454</v>
      </c>
      <c r="BK91" s="38">
        <v>0.19247557831787004</v>
      </c>
      <c r="BL91" s="38">
        <v>0.12469690473394117</v>
      </c>
      <c r="BM91" s="38">
        <v>0.27983475760384285</v>
      </c>
      <c r="BN91" s="38">
        <v>0</v>
      </c>
      <c r="BO91" s="38">
        <v>3.627546319533031</v>
      </c>
      <c r="BP91" s="38">
        <v>0</v>
      </c>
      <c r="BQ91" s="38">
        <v>0.016409573604532077</v>
      </c>
      <c r="BR91" s="38">
        <v>0</v>
      </c>
      <c r="BS91" s="38">
        <v>0.39121374752834076</v>
      </c>
      <c r="BT91" s="38">
        <v>0.314715010676307</v>
      </c>
      <c r="BU91" s="38">
        <v>0.21364155006864596</v>
      </c>
      <c r="BV91" s="38">
        <v>0</v>
      </c>
      <c r="BW91" s="38">
        <v>0</v>
      </c>
      <c r="BX91" s="38">
        <v>0</v>
      </c>
      <c r="BY91" s="38">
        <v>13.005508298814869</v>
      </c>
      <c r="BZ91" s="38">
        <v>0</v>
      </c>
      <c r="CA91" s="38">
        <v>0.012128815272914035</v>
      </c>
      <c r="CB91" s="38">
        <v>0</v>
      </c>
      <c r="CC91" s="38">
        <v>0.04035011094060868</v>
      </c>
      <c r="CD91" s="38">
        <v>0.035752259399247616</v>
      </c>
      <c r="CE91" s="38">
        <v>0.011890995365601141</v>
      </c>
      <c r="CF91" s="38">
        <v>0.14943017509440348</v>
      </c>
      <c r="CG91" s="38">
        <v>0.002457472375557672</v>
      </c>
      <c r="CH91" s="38">
        <v>0</v>
      </c>
      <c r="CI91" s="38">
        <v>0.03480097976999041</v>
      </c>
      <c r="CJ91" s="38">
        <v>0.045265055691729665</v>
      </c>
      <c r="CK91" s="38">
        <v>129.4636082673107</v>
      </c>
      <c r="CL91" s="38">
        <v>0.1667910283281956</v>
      </c>
      <c r="CM91" s="38">
        <v>0.02481254366290229</v>
      </c>
      <c r="CN91" s="38">
        <v>0</v>
      </c>
      <c r="CO91" s="38">
        <v>0</v>
      </c>
      <c r="CP91" s="38">
        <v>1.0457734057534143</v>
      </c>
      <c r="CQ91" s="38">
        <v>0</v>
      </c>
      <c r="CR91" s="38">
        <v>721.7921387553154</v>
      </c>
      <c r="CS91" s="38">
        <v>0</v>
      </c>
      <c r="CT91" s="38">
        <v>254.70512073119696</v>
      </c>
      <c r="CU91" s="38">
        <v>611.805338695129</v>
      </c>
      <c r="CV91" s="38">
        <v>0</v>
      </c>
      <c r="CW91" s="38">
        <v>0</v>
      </c>
      <c r="CX91" s="38">
        <v>0</v>
      </c>
      <c r="CY91" s="38">
        <v>0</v>
      </c>
      <c r="CZ91" s="38">
        <v>61463.15230800914</v>
      </c>
      <c r="DA91" s="38">
        <v>261485.89162947205</v>
      </c>
      <c r="DB91" s="38">
        <v>0</v>
      </c>
      <c r="DC91" s="38">
        <v>0</v>
      </c>
      <c r="DD91" s="38">
        <v>0</v>
      </c>
      <c r="DE91" s="38">
        <v>0</v>
      </c>
      <c r="DF91" s="38">
        <v>73.724171266733</v>
      </c>
      <c r="DG91" s="38">
        <v>0</v>
      </c>
      <c r="DH91" s="38">
        <v>0</v>
      </c>
      <c r="DI91" s="38">
        <v>0</v>
      </c>
      <c r="DJ91" s="38">
        <v>123.58094013633185</v>
      </c>
      <c r="DK91" s="38">
        <v>0</v>
      </c>
      <c r="DL91" s="38">
        <v>915.8705349848419</v>
      </c>
      <c r="DM91" s="38">
        <v>93.13148450540338</v>
      </c>
      <c r="DN91" s="38">
        <v>193.24050072647088</v>
      </c>
      <c r="DO91" s="38">
        <v>102.24852360457714</v>
      </c>
      <c r="DP91" s="38">
        <v>0</v>
      </c>
      <c r="DQ91" s="38">
        <v>0</v>
      </c>
      <c r="DR91" s="38">
        <v>0</v>
      </c>
      <c r="DS91" s="38">
        <v>0</v>
      </c>
      <c r="DT91" s="38">
        <v>10820.521233628802</v>
      </c>
      <c r="DU91" s="38">
        <v>0</v>
      </c>
      <c r="DV91" s="38">
        <v>0</v>
      </c>
      <c r="DW91" s="38">
        <v>0</v>
      </c>
      <c r="DX91" s="38">
        <f t="shared" si="10"/>
        <v>381840.43766112416</v>
      </c>
      <c r="DY91" s="38">
        <v>100851.35507239385</v>
      </c>
      <c r="DZ91" s="38">
        <v>0</v>
      </c>
      <c r="EA91" s="38">
        <f>SUM(DY91:DZ91)</f>
        <v>100851.35507239385</v>
      </c>
      <c r="EB91" s="38">
        <v>7319.64551099438</v>
      </c>
      <c r="EC91" s="38">
        <v>0</v>
      </c>
      <c r="ED91" s="38">
        <f>SUM(EB91:EC91)</f>
        <v>7319.64551099438</v>
      </c>
      <c r="EE91" s="38">
        <v>0</v>
      </c>
      <c r="EF91" s="38">
        <v>0</v>
      </c>
      <c r="EG91" s="38">
        <f>SUM(ED91:EF91)</f>
        <v>7319.64551099438</v>
      </c>
      <c r="EH91" s="38">
        <v>0</v>
      </c>
      <c r="EI91" s="38">
        <v>-5141.919145703967</v>
      </c>
      <c r="EJ91" s="38">
        <f>SUM(EH91:EI91)</f>
        <v>-5141.919145703967</v>
      </c>
      <c r="EK91" s="38">
        <f t="shared" si="11"/>
        <v>103029.08143768426</v>
      </c>
      <c r="EL91" s="38">
        <f t="shared" si="12"/>
        <v>484869.5190988084</v>
      </c>
      <c r="EM91" s="38">
        <v>0</v>
      </c>
      <c r="EN91" s="39">
        <f t="shared" si="13"/>
        <v>484869.5190988084</v>
      </c>
    </row>
    <row r="92" spans="1:144" ht="12.75" customHeight="1">
      <c r="A92" s="31">
        <v>84</v>
      </c>
      <c r="B92" s="7" t="s">
        <v>463</v>
      </c>
      <c r="C92" s="4" t="s">
        <v>464</v>
      </c>
      <c r="D92" s="38">
        <v>12538.291034435431</v>
      </c>
      <c r="E92" s="38">
        <v>442.6412205792525</v>
      </c>
      <c r="F92" s="38">
        <v>306.65419457809435</v>
      </c>
      <c r="G92" s="38">
        <v>2114.2261650258865</v>
      </c>
      <c r="H92" s="38">
        <v>350.12456312467623</v>
      </c>
      <c r="I92" s="38">
        <v>548.3317050623281</v>
      </c>
      <c r="J92" s="38">
        <v>416.5126816803031</v>
      </c>
      <c r="K92" s="38">
        <v>22288.299026357738</v>
      </c>
      <c r="L92" s="38">
        <v>9.37145721875142</v>
      </c>
      <c r="M92" s="38">
        <v>37.50024671125867</v>
      </c>
      <c r="N92" s="38">
        <v>82.61455152536182</v>
      </c>
      <c r="O92" s="38">
        <v>0</v>
      </c>
      <c r="P92" s="38">
        <v>0</v>
      </c>
      <c r="Q92" s="38">
        <v>0</v>
      </c>
      <c r="R92" s="38">
        <v>748.7088139473854</v>
      </c>
      <c r="S92" s="38">
        <v>0</v>
      </c>
      <c r="T92" s="38">
        <v>3.6591207217077555</v>
      </c>
      <c r="U92" s="38">
        <v>0</v>
      </c>
      <c r="V92" s="38">
        <v>0</v>
      </c>
      <c r="W92" s="38">
        <v>466.14552211751317</v>
      </c>
      <c r="X92" s="38">
        <v>2.300120623379167</v>
      </c>
      <c r="Y92" s="38">
        <v>41.511513578102324</v>
      </c>
      <c r="Z92" s="38">
        <v>0</v>
      </c>
      <c r="AA92" s="38">
        <v>0</v>
      </c>
      <c r="AB92" s="38">
        <v>97.83301464409331</v>
      </c>
      <c r="AC92" s="38">
        <v>0</v>
      </c>
      <c r="AD92" s="38">
        <v>0</v>
      </c>
      <c r="AE92" s="38">
        <v>114.99167606348063</v>
      </c>
      <c r="AF92" s="38">
        <v>0</v>
      </c>
      <c r="AG92" s="38">
        <v>0</v>
      </c>
      <c r="AH92" s="38">
        <v>233.5232110094305</v>
      </c>
      <c r="AI92" s="38">
        <v>0</v>
      </c>
      <c r="AJ92" s="38">
        <v>0</v>
      </c>
      <c r="AK92" s="38">
        <v>14931.594912244442</v>
      </c>
      <c r="AL92" s="38">
        <v>0</v>
      </c>
      <c r="AM92" s="38">
        <v>0</v>
      </c>
      <c r="AN92" s="38">
        <v>52.06593489075395</v>
      </c>
      <c r="AO92" s="38">
        <v>0</v>
      </c>
      <c r="AP92" s="38">
        <v>1796.472287803751</v>
      </c>
      <c r="AQ92" s="38">
        <v>645.4424374811929</v>
      </c>
      <c r="AR92" s="38">
        <v>21.826544993275625</v>
      </c>
      <c r="AS92" s="38">
        <v>0</v>
      </c>
      <c r="AT92" s="38">
        <v>0</v>
      </c>
      <c r="AU92" s="38">
        <v>3861.8948496667062</v>
      </c>
      <c r="AV92" s="38">
        <v>0</v>
      </c>
      <c r="AW92" s="38">
        <v>0</v>
      </c>
      <c r="AX92" s="38">
        <v>0</v>
      </c>
      <c r="AY92" s="38">
        <v>0</v>
      </c>
      <c r="AZ92" s="38">
        <v>0</v>
      </c>
      <c r="BA92" s="38">
        <v>22.420582506453822</v>
      </c>
      <c r="BB92" s="38">
        <v>0</v>
      </c>
      <c r="BC92" s="38">
        <v>0</v>
      </c>
      <c r="BD92" s="38">
        <v>0</v>
      </c>
      <c r="BE92" s="38">
        <v>0</v>
      </c>
      <c r="BF92" s="38">
        <v>15944.899794965673</v>
      </c>
      <c r="BG92" s="38">
        <v>0</v>
      </c>
      <c r="BH92" s="38">
        <v>0</v>
      </c>
      <c r="BI92" s="38">
        <v>14894.007197257215</v>
      </c>
      <c r="BJ92" s="38">
        <v>2943.431875127612</v>
      </c>
      <c r="BK92" s="38">
        <v>212.3707513012656</v>
      </c>
      <c r="BL92" s="38">
        <v>0</v>
      </c>
      <c r="BM92" s="38">
        <v>0</v>
      </c>
      <c r="BN92" s="38">
        <v>0</v>
      </c>
      <c r="BO92" s="38">
        <v>444.8285927337795</v>
      </c>
      <c r="BP92" s="38">
        <v>0</v>
      </c>
      <c r="BQ92" s="38">
        <v>68.27337070419931</v>
      </c>
      <c r="BR92" s="38">
        <v>0</v>
      </c>
      <c r="BS92" s="38">
        <v>2398.766303905345</v>
      </c>
      <c r="BT92" s="38">
        <v>726.9901712954041</v>
      </c>
      <c r="BU92" s="38">
        <v>110.97143545534</v>
      </c>
      <c r="BV92" s="38">
        <v>0</v>
      </c>
      <c r="BW92" s="38">
        <v>2161.0713690979896</v>
      </c>
      <c r="BX92" s="38">
        <v>3555.6644916014984</v>
      </c>
      <c r="BY92" s="38">
        <v>6873.3459333236115</v>
      </c>
      <c r="BZ92" s="38">
        <v>2820.422742079266</v>
      </c>
      <c r="CA92" s="38">
        <v>7758.613965445911</v>
      </c>
      <c r="CB92" s="38">
        <v>0</v>
      </c>
      <c r="CC92" s="38">
        <v>0</v>
      </c>
      <c r="CD92" s="38">
        <v>167.17125155525338</v>
      </c>
      <c r="CE92" s="38">
        <v>0</v>
      </c>
      <c r="CF92" s="38">
        <v>1834.6642218139045</v>
      </c>
      <c r="CG92" s="38">
        <v>864.4548341204757</v>
      </c>
      <c r="CH92" s="38">
        <v>631.1222488652272</v>
      </c>
      <c r="CI92" s="38">
        <v>193.52978454879678</v>
      </c>
      <c r="CJ92" s="38">
        <v>1056.6486647315116</v>
      </c>
      <c r="CK92" s="38">
        <v>85202.8597712077</v>
      </c>
      <c r="CL92" s="38">
        <v>3133.554386719924</v>
      </c>
      <c r="CM92" s="38">
        <v>11763.168038853668</v>
      </c>
      <c r="CN92" s="38">
        <v>844.8444258191696</v>
      </c>
      <c r="CO92" s="38">
        <v>522.5729105953579</v>
      </c>
      <c r="CP92" s="38">
        <v>648.2474312148482</v>
      </c>
      <c r="CQ92" s="38">
        <v>0</v>
      </c>
      <c r="CR92" s="38">
        <v>7.407739821569615</v>
      </c>
      <c r="CS92" s="38">
        <v>0</v>
      </c>
      <c r="CT92" s="38">
        <v>2.2860249155031074</v>
      </c>
      <c r="CU92" s="38">
        <v>5120.7281716374755</v>
      </c>
      <c r="CV92" s="38">
        <v>3301.984138168301</v>
      </c>
      <c r="CW92" s="38">
        <v>5480.916580943278</v>
      </c>
      <c r="CX92" s="38">
        <v>781.4292332795073</v>
      </c>
      <c r="CY92" s="38">
        <v>38036.22241767305</v>
      </c>
      <c r="CZ92" s="38">
        <v>0</v>
      </c>
      <c r="DA92" s="38">
        <v>0</v>
      </c>
      <c r="DB92" s="38">
        <v>0</v>
      </c>
      <c r="DC92" s="38">
        <v>0.9990077283071908</v>
      </c>
      <c r="DD92" s="38">
        <v>0</v>
      </c>
      <c r="DE92" s="38">
        <v>0</v>
      </c>
      <c r="DF92" s="38">
        <v>5.7510015708201365</v>
      </c>
      <c r="DG92" s="38">
        <v>26.726554554778915</v>
      </c>
      <c r="DH92" s="38">
        <v>98.42529224399998</v>
      </c>
      <c r="DI92" s="38">
        <v>37.121399629240315</v>
      </c>
      <c r="DJ92" s="38">
        <v>67597.97912257598</v>
      </c>
      <c r="DK92" s="38">
        <v>0</v>
      </c>
      <c r="DL92" s="38">
        <v>3413.8296998142027</v>
      </c>
      <c r="DM92" s="38">
        <v>2594.6537377653362</v>
      </c>
      <c r="DN92" s="38">
        <v>5488.554915153785</v>
      </c>
      <c r="DO92" s="38">
        <v>4750.510371638406</v>
      </c>
      <c r="DP92" s="38">
        <v>43709.919208899155</v>
      </c>
      <c r="DQ92" s="38">
        <v>2.762523799387972</v>
      </c>
      <c r="DR92" s="38">
        <v>0</v>
      </c>
      <c r="DS92" s="38">
        <v>3411.156286423715</v>
      </c>
      <c r="DT92" s="38">
        <v>4444.371298657747</v>
      </c>
      <c r="DU92" s="38">
        <v>0</v>
      </c>
      <c r="DV92" s="38">
        <v>0</v>
      </c>
      <c r="DW92" s="38">
        <v>0</v>
      </c>
      <c r="DX92" s="38">
        <f t="shared" si="10"/>
        <v>418265.1880798242</v>
      </c>
      <c r="DY92" s="38">
        <v>25127.447257812077</v>
      </c>
      <c r="DZ92" s="38">
        <v>0</v>
      </c>
      <c r="EA92" s="38">
        <f>SUM(DY92:DZ92)</f>
        <v>25127.447257812077</v>
      </c>
      <c r="EB92" s="38">
        <v>0</v>
      </c>
      <c r="EC92" s="38">
        <v>0</v>
      </c>
      <c r="ED92" s="38">
        <f>SUM(EB92:EC92)</f>
        <v>0</v>
      </c>
      <c r="EE92" s="38">
        <v>0</v>
      </c>
      <c r="EF92" s="38">
        <v>0</v>
      </c>
      <c r="EG92" s="38">
        <f>SUM(ED92:EF92)</f>
        <v>0</v>
      </c>
      <c r="EH92" s="38">
        <v>0</v>
      </c>
      <c r="EI92" s="38">
        <v>25754.15367360012</v>
      </c>
      <c r="EJ92" s="38">
        <f>SUM(EH92:EI92)</f>
        <v>25754.15367360012</v>
      </c>
      <c r="EK92" s="38">
        <f t="shared" si="11"/>
        <v>50881.6009314122</v>
      </c>
      <c r="EL92" s="38">
        <f t="shared" si="12"/>
        <v>469146.7890112364</v>
      </c>
      <c r="EM92" s="38">
        <v>0</v>
      </c>
      <c r="EN92" s="39">
        <f t="shared" si="13"/>
        <v>469146.7890112364</v>
      </c>
    </row>
    <row r="93" spans="1:144" ht="12.75" customHeight="1">
      <c r="A93" s="31">
        <v>85</v>
      </c>
      <c r="B93" s="7" t="s">
        <v>465</v>
      </c>
      <c r="C93" s="4" t="s">
        <v>466</v>
      </c>
      <c r="D93" s="38">
        <v>4389.681260514448</v>
      </c>
      <c r="E93" s="38">
        <v>27839.679780163086</v>
      </c>
      <c r="F93" s="38">
        <v>607.8285451937282</v>
      </c>
      <c r="G93" s="38">
        <v>39726.651820571016</v>
      </c>
      <c r="H93" s="38">
        <v>204.72179463035616</v>
      </c>
      <c r="I93" s="38">
        <v>12042.874536142981</v>
      </c>
      <c r="J93" s="38">
        <v>33.47707445099515</v>
      </c>
      <c r="K93" s="38">
        <v>130.54081645659676</v>
      </c>
      <c r="L93" s="38">
        <v>8.072115672457253</v>
      </c>
      <c r="M93" s="38">
        <v>227.56609584439082</v>
      </c>
      <c r="N93" s="38">
        <v>90.2168860161636</v>
      </c>
      <c r="O93" s="38">
        <v>20000</v>
      </c>
      <c r="P93" s="38">
        <v>0</v>
      </c>
      <c r="Q93" s="38">
        <v>0</v>
      </c>
      <c r="R93" s="38">
        <v>121052.55660488384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1455.5380199514816</v>
      </c>
      <c r="AL93" s="38">
        <v>0</v>
      </c>
      <c r="AM93" s="38">
        <v>0</v>
      </c>
      <c r="AN93" s="38">
        <v>0</v>
      </c>
      <c r="AO93" s="38">
        <v>0</v>
      </c>
      <c r="AP93" s="38">
        <v>29413.546600183465</v>
      </c>
      <c r="AQ93" s="38">
        <v>0</v>
      </c>
      <c r="AR93" s="38">
        <v>8059.1023820167</v>
      </c>
      <c r="AS93" s="38">
        <v>0</v>
      </c>
      <c r="AT93" s="38">
        <v>0</v>
      </c>
      <c r="AU93" s="38">
        <v>58772.04672272544</v>
      </c>
      <c r="AV93" s="38">
        <v>0</v>
      </c>
      <c r="AW93" s="38">
        <v>70545.62715409542</v>
      </c>
      <c r="AX93" s="38">
        <v>142057.973241133</v>
      </c>
      <c r="AY93" s="38">
        <v>0</v>
      </c>
      <c r="AZ93" s="38">
        <v>0</v>
      </c>
      <c r="BA93" s="38">
        <v>0</v>
      </c>
      <c r="BB93" s="38">
        <v>0</v>
      </c>
      <c r="BC93" s="38">
        <v>0</v>
      </c>
      <c r="BD93" s="38">
        <v>0</v>
      </c>
      <c r="BE93" s="38">
        <v>0</v>
      </c>
      <c r="BF93" s="38">
        <v>14209.412791274699</v>
      </c>
      <c r="BG93" s="38">
        <v>0</v>
      </c>
      <c r="BH93" s="38">
        <v>0</v>
      </c>
      <c r="BI93" s="38">
        <v>0</v>
      </c>
      <c r="BJ93" s="38">
        <v>86796.037672053</v>
      </c>
      <c r="BK93" s="38">
        <v>0</v>
      </c>
      <c r="BL93" s="38">
        <v>0</v>
      </c>
      <c r="BM93" s="38">
        <v>0</v>
      </c>
      <c r="BN93" s="38">
        <v>0</v>
      </c>
      <c r="BO93" s="38">
        <v>8518.07473458111</v>
      </c>
      <c r="BP93" s="38">
        <v>0</v>
      </c>
      <c r="BQ93" s="38">
        <v>0</v>
      </c>
      <c r="BR93" s="38">
        <v>0</v>
      </c>
      <c r="BS93" s="38">
        <v>0</v>
      </c>
      <c r="BT93" s="38">
        <v>0</v>
      </c>
      <c r="BU93" s="38">
        <v>0</v>
      </c>
      <c r="BV93" s="38">
        <v>30387.431891725046</v>
      </c>
      <c r="BW93" s="38">
        <v>0</v>
      </c>
      <c r="BX93" s="38">
        <v>56698.85944616198</v>
      </c>
      <c r="BY93" s="38">
        <v>0</v>
      </c>
      <c r="BZ93" s="38">
        <v>0</v>
      </c>
      <c r="CA93" s="38">
        <v>72982.49450415837</v>
      </c>
      <c r="CB93" s="38">
        <v>0</v>
      </c>
      <c r="CC93" s="38">
        <v>0</v>
      </c>
      <c r="CD93" s="38">
        <v>0</v>
      </c>
      <c r="CE93" s="38">
        <v>24476.126845562827</v>
      </c>
      <c r="CF93" s="38">
        <v>0</v>
      </c>
      <c r="CG93" s="38">
        <v>0</v>
      </c>
      <c r="CH93" s="38">
        <v>0</v>
      </c>
      <c r="CI93" s="38">
        <v>338.3825617593501</v>
      </c>
      <c r="CJ93" s="38">
        <v>0</v>
      </c>
      <c r="CK93" s="38">
        <v>0</v>
      </c>
      <c r="CL93" s="38">
        <v>43615.42168156502</v>
      </c>
      <c r="CM93" s="38">
        <v>74001.77442985716</v>
      </c>
      <c r="CN93" s="38">
        <v>221.01724469354807</v>
      </c>
      <c r="CO93" s="38">
        <v>0</v>
      </c>
      <c r="CP93" s="38">
        <v>115517.88731315511</v>
      </c>
      <c r="CQ93" s="38">
        <v>43909.0233788033</v>
      </c>
      <c r="CR93" s="38">
        <v>0</v>
      </c>
      <c r="CS93" s="38">
        <v>1653.9335376037823</v>
      </c>
      <c r="CT93" s="38">
        <v>0</v>
      </c>
      <c r="CU93" s="38">
        <v>232399.12741103105</v>
      </c>
      <c r="CV93" s="38">
        <v>822.3036899959089</v>
      </c>
      <c r="CW93" s="38">
        <v>1364.9302178566975</v>
      </c>
      <c r="CX93" s="38">
        <v>0</v>
      </c>
      <c r="CY93" s="38">
        <v>0</v>
      </c>
      <c r="CZ93" s="38">
        <v>0</v>
      </c>
      <c r="DA93" s="38">
        <v>0.7193265360700003</v>
      </c>
      <c r="DB93" s="38">
        <v>0</v>
      </c>
      <c r="DC93" s="38">
        <v>0</v>
      </c>
      <c r="DD93" s="38">
        <v>0</v>
      </c>
      <c r="DE93" s="38">
        <v>30000</v>
      </c>
      <c r="DF93" s="38">
        <v>0</v>
      </c>
      <c r="DG93" s="38">
        <v>0</v>
      </c>
      <c r="DH93" s="38">
        <v>0</v>
      </c>
      <c r="DI93" s="38">
        <v>0</v>
      </c>
      <c r="DJ93" s="38">
        <v>38164.97794944166</v>
      </c>
      <c r="DK93" s="38">
        <v>0</v>
      </c>
      <c r="DL93" s="38">
        <v>0</v>
      </c>
      <c r="DM93" s="38">
        <v>38.72459169716022</v>
      </c>
      <c r="DN93" s="38">
        <v>0</v>
      </c>
      <c r="DO93" s="38">
        <v>247.51714218559215</v>
      </c>
      <c r="DP93" s="38">
        <v>0</v>
      </c>
      <c r="DQ93" s="38">
        <v>0.5932210895487628</v>
      </c>
      <c r="DR93" s="38">
        <v>0</v>
      </c>
      <c r="DS93" s="38">
        <v>0</v>
      </c>
      <c r="DT93" s="38">
        <v>0</v>
      </c>
      <c r="DU93" s="38">
        <v>0</v>
      </c>
      <c r="DV93" s="38">
        <v>0</v>
      </c>
      <c r="DW93" s="38">
        <v>0</v>
      </c>
      <c r="DX93" s="38">
        <f t="shared" si="10"/>
        <v>1413022.473033434</v>
      </c>
      <c r="DY93" s="38">
        <v>86799.06498170167</v>
      </c>
      <c r="DZ93" s="38">
        <v>0</v>
      </c>
      <c r="EA93" s="38">
        <f>SUM(DY93:DZ93)</f>
        <v>86799.06498170167</v>
      </c>
      <c r="EB93" s="38">
        <v>0</v>
      </c>
      <c r="EC93" s="38">
        <v>0</v>
      </c>
      <c r="ED93" s="38">
        <f>SUM(EB93:EC93)</f>
        <v>0</v>
      </c>
      <c r="EE93" s="38">
        <v>0</v>
      </c>
      <c r="EF93" s="38">
        <v>0</v>
      </c>
      <c r="EG93" s="38">
        <f>SUM(ED93:EF93)</f>
        <v>0</v>
      </c>
      <c r="EH93" s="38">
        <v>0</v>
      </c>
      <c r="EI93" s="38">
        <v>166659.3019111354</v>
      </c>
      <c r="EJ93" s="38">
        <f>SUM(EH93:EI93)</f>
        <v>166659.3019111354</v>
      </c>
      <c r="EK93" s="38">
        <f t="shared" si="11"/>
        <v>253458.36689283708</v>
      </c>
      <c r="EL93" s="38">
        <f t="shared" si="12"/>
        <v>1666480.839926271</v>
      </c>
      <c r="EM93" s="38">
        <v>0</v>
      </c>
      <c r="EN93" s="39">
        <f t="shared" si="13"/>
        <v>1666480.839926271</v>
      </c>
    </row>
    <row r="94" spans="1:144" ht="12.75" customHeight="1">
      <c r="A94" s="31">
        <v>86</v>
      </c>
      <c r="B94" s="7" t="s">
        <v>467</v>
      </c>
      <c r="C94" s="4" t="s">
        <v>468</v>
      </c>
      <c r="D94" s="38">
        <v>57.023446625717995</v>
      </c>
      <c r="E94" s="38">
        <v>24108.946827040178</v>
      </c>
      <c r="F94" s="38">
        <v>8.254256834701549</v>
      </c>
      <c r="G94" s="38">
        <v>14.304576988361053</v>
      </c>
      <c r="H94" s="38">
        <v>6.983021219915698</v>
      </c>
      <c r="I94" s="38">
        <v>62.41664523993261</v>
      </c>
      <c r="J94" s="38">
        <v>959.5890053032367</v>
      </c>
      <c r="K94" s="38">
        <v>6.174563564464115</v>
      </c>
      <c r="L94" s="38">
        <v>0.08927541186193788</v>
      </c>
      <c r="M94" s="38">
        <v>266.3572028615633</v>
      </c>
      <c r="N94" s="38">
        <v>3573.1606327908185</v>
      </c>
      <c r="O94" s="38">
        <v>0</v>
      </c>
      <c r="P94" s="38">
        <v>0</v>
      </c>
      <c r="Q94" s="38">
        <v>0</v>
      </c>
      <c r="R94" s="38">
        <v>45013.27103538089</v>
      </c>
      <c r="S94" s="38">
        <v>5245.387933458359</v>
      </c>
      <c r="T94" s="38">
        <v>51640.897810096394</v>
      </c>
      <c r="U94" s="38">
        <v>6134.062279255398</v>
      </c>
      <c r="V94" s="38">
        <v>141776.9970053192</v>
      </c>
      <c r="W94" s="38">
        <v>24975.58813175509</v>
      </c>
      <c r="X94" s="38">
        <v>5039.975891003909</v>
      </c>
      <c r="Y94" s="38">
        <v>139587.76719103177</v>
      </c>
      <c r="Z94" s="38">
        <v>4787.557221664764</v>
      </c>
      <c r="AA94" s="38">
        <v>130148.71866598942</v>
      </c>
      <c r="AB94" s="38">
        <v>47306.96811836075</v>
      </c>
      <c r="AC94" s="38">
        <v>120547.09396916255</v>
      </c>
      <c r="AD94" s="38">
        <v>1940.3955234518742</v>
      </c>
      <c r="AE94" s="38">
        <v>29344.18099991494</v>
      </c>
      <c r="AF94" s="38">
        <v>934.7578481711255</v>
      </c>
      <c r="AG94" s="38">
        <v>288235.15849123517</v>
      </c>
      <c r="AH94" s="38">
        <v>2639.4893710737215</v>
      </c>
      <c r="AI94" s="38">
        <v>5680.950591167693</v>
      </c>
      <c r="AJ94" s="38">
        <v>2414.4220736981842</v>
      </c>
      <c r="AK94" s="38">
        <v>7219.802004462574</v>
      </c>
      <c r="AL94" s="38">
        <v>3110.9915513928404</v>
      </c>
      <c r="AM94" s="38">
        <v>11880.850091090924</v>
      </c>
      <c r="AN94" s="38">
        <v>461.98486885808256</v>
      </c>
      <c r="AO94" s="38">
        <v>428.3679425613562</v>
      </c>
      <c r="AP94" s="38">
        <v>5394.949455629374</v>
      </c>
      <c r="AQ94" s="38">
        <v>173.05347713640415</v>
      </c>
      <c r="AR94" s="38">
        <v>2932.501052454048</v>
      </c>
      <c r="AS94" s="38">
        <v>175.6384403067003</v>
      </c>
      <c r="AT94" s="38">
        <v>9960.64415169133</v>
      </c>
      <c r="AU94" s="38">
        <v>28108.22177329129</v>
      </c>
      <c r="AV94" s="38">
        <v>1964.240257015818</v>
      </c>
      <c r="AW94" s="38">
        <v>109.2072742141581</v>
      </c>
      <c r="AX94" s="38">
        <v>4108.545070708387</v>
      </c>
      <c r="AY94" s="38">
        <v>8189.441163918053</v>
      </c>
      <c r="AZ94" s="38">
        <v>8139.3563909301665</v>
      </c>
      <c r="BA94" s="38">
        <v>35342.192044305564</v>
      </c>
      <c r="BB94" s="38">
        <v>11284.27126121189</v>
      </c>
      <c r="BC94" s="38">
        <v>17056.870238056228</v>
      </c>
      <c r="BD94" s="38">
        <v>61500.25788000459</v>
      </c>
      <c r="BE94" s="38">
        <v>201333.18067146998</v>
      </c>
      <c r="BF94" s="38">
        <v>24154.0471474738</v>
      </c>
      <c r="BG94" s="38">
        <v>1553.3128056350697</v>
      </c>
      <c r="BH94" s="38">
        <v>60.73931411131459</v>
      </c>
      <c r="BI94" s="38">
        <v>3075.9636544995274</v>
      </c>
      <c r="BJ94" s="38">
        <v>120635.70838027303</v>
      </c>
      <c r="BK94" s="38">
        <v>3103.69401998603</v>
      </c>
      <c r="BL94" s="38">
        <v>1748.9721966078987</v>
      </c>
      <c r="BM94" s="38">
        <v>4910.773355790447</v>
      </c>
      <c r="BN94" s="38">
        <v>3802.370119266797</v>
      </c>
      <c r="BO94" s="38">
        <v>263.8786832598411</v>
      </c>
      <c r="BP94" s="38">
        <v>1020.1742979904482</v>
      </c>
      <c r="BQ94" s="38">
        <v>126.34757814097773</v>
      </c>
      <c r="BR94" s="38">
        <v>239.16486943267805</v>
      </c>
      <c r="BS94" s="38">
        <v>214.4095138174419</v>
      </c>
      <c r="BT94" s="38">
        <v>525.5455030883629</v>
      </c>
      <c r="BU94" s="38">
        <v>1044.5768831155099</v>
      </c>
      <c r="BV94" s="38">
        <v>3587.897421761246</v>
      </c>
      <c r="BW94" s="38">
        <v>952.7426670402945</v>
      </c>
      <c r="BX94" s="38">
        <v>2764.0880707853144</v>
      </c>
      <c r="BY94" s="38">
        <v>0</v>
      </c>
      <c r="BZ94" s="38">
        <v>580.7607260026725</v>
      </c>
      <c r="CA94" s="38">
        <v>3888.666119349051</v>
      </c>
      <c r="CB94" s="38">
        <v>0</v>
      </c>
      <c r="CC94" s="38">
        <v>827.7720403097057</v>
      </c>
      <c r="CD94" s="38">
        <v>166.62472087333774</v>
      </c>
      <c r="CE94" s="38">
        <v>0</v>
      </c>
      <c r="CF94" s="38">
        <v>1452.5657276107574</v>
      </c>
      <c r="CG94" s="38">
        <v>15.163163622538477</v>
      </c>
      <c r="CH94" s="38">
        <v>1766.7101367346727</v>
      </c>
      <c r="CI94" s="38">
        <v>1890.8753597774294</v>
      </c>
      <c r="CJ94" s="38">
        <v>3860.102866245851</v>
      </c>
      <c r="CK94" s="38">
        <v>31283.74045407336</v>
      </c>
      <c r="CL94" s="38">
        <v>32.91650372695291</v>
      </c>
      <c r="CM94" s="38">
        <v>3146.684432433971</v>
      </c>
      <c r="CN94" s="38">
        <v>700.0575936706899</v>
      </c>
      <c r="CO94" s="38">
        <v>61.63533890222623</v>
      </c>
      <c r="CP94" s="38">
        <v>9154.27575024306</v>
      </c>
      <c r="CQ94" s="38">
        <v>0</v>
      </c>
      <c r="CR94" s="38">
        <v>0</v>
      </c>
      <c r="CS94" s="38">
        <v>0</v>
      </c>
      <c r="CT94" s="38">
        <v>0</v>
      </c>
      <c r="CU94" s="38">
        <v>0</v>
      </c>
      <c r="CV94" s="38">
        <v>3282.4488952475904</v>
      </c>
      <c r="CW94" s="38">
        <v>5448.490308630452</v>
      </c>
      <c r="CX94" s="38">
        <v>8668.163154719092</v>
      </c>
      <c r="CY94" s="38">
        <v>20738.398566840537</v>
      </c>
      <c r="CZ94" s="38">
        <v>0</v>
      </c>
      <c r="DA94" s="38">
        <v>0</v>
      </c>
      <c r="DB94" s="38">
        <v>0</v>
      </c>
      <c r="DC94" s="38">
        <v>0</v>
      </c>
      <c r="DD94" s="38">
        <v>0</v>
      </c>
      <c r="DE94" s="38">
        <v>0</v>
      </c>
      <c r="DF94" s="38">
        <v>0</v>
      </c>
      <c r="DG94" s="38">
        <v>412.29731939779543</v>
      </c>
      <c r="DH94" s="38">
        <v>0</v>
      </c>
      <c r="DI94" s="38">
        <v>0</v>
      </c>
      <c r="DJ94" s="38">
        <v>79.21942408843617</v>
      </c>
      <c r="DK94" s="38">
        <v>0</v>
      </c>
      <c r="DL94" s="38">
        <v>522.3950558032913</v>
      </c>
      <c r="DM94" s="38">
        <v>109.989993914049</v>
      </c>
      <c r="DN94" s="38">
        <v>230.05770548980541</v>
      </c>
      <c r="DO94" s="38">
        <v>1167.1821031689308</v>
      </c>
      <c r="DP94" s="38">
        <v>0</v>
      </c>
      <c r="DQ94" s="38">
        <v>5.2291115474797945</v>
      </c>
      <c r="DR94" s="38">
        <v>0</v>
      </c>
      <c r="DS94" s="38">
        <v>0</v>
      </c>
      <c r="DT94" s="38">
        <v>0</v>
      </c>
      <c r="DU94" s="38">
        <v>0</v>
      </c>
      <c r="DV94" s="38">
        <v>0</v>
      </c>
      <c r="DW94" s="38">
        <v>0</v>
      </c>
      <c r="DX94" s="38">
        <f t="shared" si="10"/>
        <v>1774608.335720282</v>
      </c>
      <c r="DY94" s="38">
        <v>46347.96516198563</v>
      </c>
      <c r="DZ94" s="38">
        <v>0</v>
      </c>
      <c r="EA94" s="38">
        <f>SUM(DY94:DZ94)</f>
        <v>46347.96516198563</v>
      </c>
      <c r="EB94" s="38">
        <v>39857.58286234623</v>
      </c>
      <c r="EC94" s="38">
        <v>850.3328377719982</v>
      </c>
      <c r="ED94" s="38">
        <f>SUM(EB94:EC94)</f>
        <v>40707.915700118225</v>
      </c>
      <c r="EE94" s="38">
        <v>0</v>
      </c>
      <c r="EF94" s="38">
        <v>0</v>
      </c>
      <c r="EG94" s="38">
        <f>SUM(ED94:EF94)</f>
        <v>40707.915700118225</v>
      </c>
      <c r="EH94" s="38">
        <v>0</v>
      </c>
      <c r="EI94" s="38">
        <v>12491.087893978593</v>
      </c>
      <c r="EJ94" s="38">
        <f>SUM(EH94:EI94)</f>
        <v>12491.087893978593</v>
      </c>
      <c r="EK94" s="38">
        <f t="shared" si="11"/>
        <v>99546.96875608244</v>
      </c>
      <c r="EL94" s="38">
        <f t="shared" si="12"/>
        <v>1874155.3044763645</v>
      </c>
      <c r="EM94" s="38">
        <v>0</v>
      </c>
      <c r="EN94" s="39">
        <f t="shared" si="13"/>
        <v>1874155.3044763645</v>
      </c>
    </row>
    <row r="95" spans="1:144" ht="12.75" customHeight="1">
      <c r="A95" s="31">
        <v>87</v>
      </c>
      <c r="B95" s="7" t="s">
        <v>469</v>
      </c>
      <c r="C95" s="4" t="s">
        <v>470</v>
      </c>
      <c r="D95" s="38">
        <v>60.049795968244325</v>
      </c>
      <c r="E95" s="38">
        <v>4798.662018077505</v>
      </c>
      <c r="F95" s="38">
        <v>336.01236967924547</v>
      </c>
      <c r="G95" s="38">
        <v>88.52165676040404</v>
      </c>
      <c r="H95" s="38">
        <v>8.33272347026308</v>
      </c>
      <c r="I95" s="38">
        <v>51.567838107228766</v>
      </c>
      <c r="J95" s="38">
        <v>78.7330153649176</v>
      </c>
      <c r="K95" s="38">
        <v>4.162898293056308</v>
      </c>
      <c r="L95" s="38">
        <v>0.11299313142667833</v>
      </c>
      <c r="M95" s="38">
        <v>6.449418568959704</v>
      </c>
      <c r="N95" s="38">
        <v>6.243478185502098</v>
      </c>
      <c r="O95" s="38">
        <v>104.33448110534275</v>
      </c>
      <c r="P95" s="38">
        <v>8.776586113809957</v>
      </c>
      <c r="Q95" s="38">
        <v>81.25828848107346</v>
      </c>
      <c r="R95" s="38">
        <v>125.99606027130372</v>
      </c>
      <c r="S95" s="38">
        <v>28.905828254537102</v>
      </c>
      <c r="T95" s="38">
        <v>43.71887130606302</v>
      </c>
      <c r="U95" s="38">
        <v>52.164242727818916</v>
      </c>
      <c r="V95" s="38">
        <v>75.46929898872929</v>
      </c>
      <c r="W95" s="38">
        <v>67.27419993157953</v>
      </c>
      <c r="X95" s="38">
        <v>7.871082743210346</v>
      </c>
      <c r="Y95" s="38">
        <v>0</v>
      </c>
      <c r="Z95" s="38">
        <v>3.4868214108352644</v>
      </c>
      <c r="AA95" s="38">
        <v>13.574303402420593</v>
      </c>
      <c r="AB95" s="38">
        <v>50.901506919035405</v>
      </c>
      <c r="AC95" s="38">
        <v>0</v>
      </c>
      <c r="AD95" s="38">
        <v>2.7227874054396954</v>
      </c>
      <c r="AE95" s="38">
        <v>30.648895124740765</v>
      </c>
      <c r="AF95" s="38">
        <v>10.37361119240114</v>
      </c>
      <c r="AG95" s="38">
        <v>115.32464287465757</v>
      </c>
      <c r="AH95" s="38">
        <v>0</v>
      </c>
      <c r="AI95" s="38">
        <v>42.65566735879569</v>
      </c>
      <c r="AJ95" s="38">
        <v>7.2482654862605</v>
      </c>
      <c r="AK95" s="38">
        <v>2916.149388154041</v>
      </c>
      <c r="AL95" s="38">
        <v>0</v>
      </c>
      <c r="AM95" s="38">
        <v>206.4428576406196</v>
      </c>
      <c r="AN95" s="38">
        <v>0</v>
      </c>
      <c r="AO95" s="38">
        <v>21.15819831680658</v>
      </c>
      <c r="AP95" s="38">
        <v>1673.6995063470217</v>
      </c>
      <c r="AQ95" s="38">
        <v>14.973157273075667</v>
      </c>
      <c r="AR95" s="38">
        <v>21.22832829806283</v>
      </c>
      <c r="AS95" s="38">
        <v>102.99568762627923</v>
      </c>
      <c r="AT95" s="38">
        <v>369.1523234969567</v>
      </c>
      <c r="AU95" s="38">
        <v>11626.76104207467</v>
      </c>
      <c r="AV95" s="38">
        <v>0</v>
      </c>
      <c r="AW95" s="38">
        <v>72.31070566225917</v>
      </c>
      <c r="AX95" s="38">
        <v>0</v>
      </c>
      <c r="AY95" s="38">
        <v>0</v>
      </c>
      <c r="AZ95" s="38">
        <v>0</v>
      </c>
      <c r="BA95" s="38">
        <v>19.441840548770998</v>
      </c>
      <c r="BB95" s="38">
        <v>0</v>
      </c>
      <c r="BC95" s="38">
        <v>154.5408787051481</v>
      </c>
      <c r="BD95" s="38">
        <v>1343.905891085</v>
      </c>
      <c r="BE95" s="38">
        <v>0</v>
      </c>
      <c r="BF95" s="38">
        <v>0</v>
      </c>
      <c r="BG95" s="38">
        <v>795.4213644452027</v>
      </c>
      <c r="BH95" s="38">
        <v>0</v>
      </c>
      <c r="BI95" s="38">
        <v>0</v>
      </c>
      <c r="BJ95" s="38">
        <v>2589.245105578651</v>
      </c>
      <c r="BK95" s="38">
        <v>39.1437872690686</v>
      </c>
      <c r="BL95" s="38">
        <v>1540.4812415235333</v>
      </c>
      <c r="BM95" s="38">
        <v>24.42283622334294</v>
      </c>
      <c r="BN95" s="38">
        <v>14.045474752468197</v>
      </c>
      <c r="BO95" s="38">
        <v>37.3485971506347</v>
      </c>
      <c r="BP95" s="38">
        <v>111.95143785485223</v>
      </c>
      <c r="BQ95" s="38">
        <v>20.928599489162142</v>
      </c>
      <c r="BR95" s="38">
        <v>12.165306733166451</v>
      </c>
      <c r="BS95" s="38">
        <v>248.40742959329765</v>
      </c>
      <c r="BT95" s="38">
        <v>0</v>
      </c>
      <c r="BU95" s="38">
        <v>1843.4389467201875</v>
      </c>
      <c r="BV95" s="38">
        <v>0</v>
      </c>
      <c r="BW95" s="38">
        <v>1025.5494311891669</v>
      </c>
      <c r="BX95" s="38">
        <v>10438.72514649978</v>
      </c>
      <c r="BY95" s="38">
        <v>55169.508765639795</v>
      </c>
      <c r="BZ95" s="38">
        <v>2385.4906237625673</v>
      </c>
      <c r="CA95" s="38">
        <v>19755.854465750694</v>
      </c>
      <c r="CB95" s="38">
        <v>0</v>
      </c>
      <c r="CC95" s="38">
        <v>3156.1024732640644</v>
      </c>
      <c r="CD95" s="38">
        <v>2018.8064814525865</v>
      </c>
      <c r="CE95" s="38">
        <v>0</v>
      </c>
      <c r="CF95" s="38">
        <v>18891.347231902913</v>
      </c>
      <c r="CG95" s="38">
        <v>1025.8059625686606</v>
      </c>
      <c r="CH95" s="38">
        <v>1226.9093243957052</v>
      </c>
      <c r="CI95" s="38">
        <v>37355.6634707926</v>
      </c>
      <c r="CJ95" s="38">
        <v>8054.810365525307</v>
      </c>
      <c r="CK95" s="38">
        <v>28308.28402360038</v>
      </c>
      <c r="CL95" s="38">
        <v>382.3150610629882</v>
      </c>
      <c r="CM95" s="38">
        <v>14316.637258628441</v>
      </c>
      <c r="CN95" s="38">
        <v>1671.7564904650494</v>
      </c>
      <c r="CO95" s="38">
        <v>905.8155843974919</v>
      </c>
      <c r="CP95" s="38">
        <v>11632.15223556725</v>
      </c>
      <c r="CQ95" s="38">
        <v>0</v>
      </c>
      <c r="CR95" s="38">
        <v>104.54252888559327</v>
      </c>
      <c r="CS95" s="38">
        <v>26.559116289569538</v>
      </c>
      <c r="CT95" s="38">
        <v>75.22016211105361</v>
      </c>
      <c r="CU95" s="38">
        <v>369273.2502611242</v>
      </c>
      <c r="CV95" s="38">
        <v>1154.2539274505448</v>
      </c>
      <c r="CW95" s="38">
        <v>1915.9297031305537</v>
      </c>
      <c r="CX95" s="38">
        <v>40957.7049852419</v>
      </c>
      <c r="CY95" s="38">
        <v>135182.8148121237</v>
      </c>
      <c r="CZ95" s="38">
        <v>103.59494767300664</v>
      </c>
      <c r="DA95" s="38">
        <v>282.6358167241639</v>
      </c>
      <c r="DB95" s="38">
        <v>3.85936869260061</v>
      </c>
      <c r="DC95" s="38">
        <v>15.505073869626415</v>
      </c>
      <c r="DD95" s="38">
        <v>226.2050175036486</v>
      </c>
      <c r="DE95" s="38">
        <v>334.15491042717565</v>
      </c>
      <c r="DF95" s="38">
        <v>98.87790480447079</v>
      </c>
      <c r="DG95" s="38">
        <v>490.9997969056712</v>
      </c>
      <c r="DH95" s="38">
        <v>1449.530038699865</v>
      </c>
      <c r="DI95" s="38">
        <v>550.3323239071465</v>
      </c>
      <c r="DJ95" s="38">
        <v>80215.504406957</v>
      </c>
      <c r="DK95" s="38">
        <v>0</v>
      </c>
      <c r="DL95" s="38">
        <v>1886.0797690987395</v>
      </c>
      <c r="DM95" s="38">
        <v>547.2145282381595</v>
      </c>
      <c r="DN95" s="38">
        <v>1156.4531131484796</v>
      </c>
      <c r="DO95" s="38">
        <v>30649.134404700628</v>
      </c>
      <c r="DP95" s="38">
        <v>119880.90316792662</v>
      </c>
      <c r="DQ95" s="38">
        <v>0</v>
      </c>
      <c r="DR95" s="38">
        <v>23.44494676601907</v>
      </c>
      <c r="DS95" s="38">
        <v>219.0359604840018</v>
      </c>
      <c r="DT95" s="38">
        <v>4732.481856414341</v>
      </c>
      <c r="DU95" s="38">
        <v>180.81789183329948</v>
      </c>
      <c r="DV95" s="38">
        <v>10114.544148118122</v>
      </c>
      <c r="DW95" s="38">
        <v>0</v>
      </c>
      <c r="DX95" s="38">
        <f t="shared" si="10"/>
        <v>1051704.4328649822</v>
      </c>
      <c r="DY95" s="38">
        <v>40267.36448636265</v>
      </c>
      <c r="DZ95" s="38">
        <v>0</v>
      </c>
      <c r="EA95" s="38">
        <f>SUM(DY95:DZ95)</f>
        <v>40267.36448636265</v>
      </c>
      <c r="EB95" s="38">
        <v>177222.590581594</v>
      </c>
      <c r="EC95" s="38">
        <v>750.6698628197112</v>
      </c>
      <c r="ED95" s="38">
        <f>SUM(EB95:EC95)</f>
        <v>177973.26044441373</v>
      </c>
      <c r="EE95" s="38">
        <v>0</v>
      </c>
      <c r="EF95" s="38">
        <v>0</v>
      </c>
      <c r="EG95" s="38">
        <f>SUM(ED95:EF95)</f>
        <v>177973.26044441373</v>
      </c>
      <c r="EH95" s="38">
        <v>0</v>
      </c>
      <c r="EI95" s="38">
        <v>119388.95890170915</v>
      </c>
      <c r="EJ95" s="38">
        <f>SUM(EH95:EI95)</f>
        <v>119388.95890170915</v>
      </c>
      <c r="EK95" s="38">
        <f t="shared" si="11"/>
        <v>337629.58383248554</v>
      </c>
      <c r="EL95" s="38">
        <f t="shared" si="12"/>
        <v>1389334.0166974678</v>
      </c>
      <c r="EM95" s="38">
        <v>0</v>
      </c>
      <c r="EN95" s="39">
        <f t="shared" si="13"/>
        <v>1389334.0166974678</v>
      </c>
    </row>
    <row r="96" spans="1:144" ht="12.75" customHeight="1">
      <c r="A96" s="31">
        <v>88</v>
      </c>
      <c r="B96" s="7" t="s">
        <v>471</v>
      </c>
      <c r="C96" s="4" t="s">
        <v>472</v>
      </c>
      <c r="D96" s="38">
        <v>55.012073280263365</v>
      </c>
      <c r="E96" s="38">
        <v>12.205761967507545</v>
      </c>
      <c r="F96" s="38">
        <v>7.08989307579016</v>
      </c>
      <c r="G96" s="38">
        <v>13.542638721530713</v>
      </c>
      <c r="H96" s="38">
        <v>6.736710911023429</v>
      </c>
      <c r="I96" s="38">
        <v>59.35115775506225</v>
      </c>
      <c r="J96" s="38">
        <v>30.927269087116557</v>
      </c>
      <c r="K96" s="38">
        <v>8.641387485195349</v>
      </c>
      <c r="L96" s="38">
        <v>0.08612642325375722</v>
      </c>
      <c r="M96" s="38">
        <v>4.915921405110437</v>
      </c>
      <c r="N96" s="38">
        <v>11.856268164242476</v>
      </c>
      <c r="O96" s="38">
        <v>0.6691508402821109</v>
      </c>
      <c r="P96" s="38">
        <v>1.1198651399271773</v>
      </c>
      <c r="Q96" s="38">
        <v>0.3844705145434242</v>
      </c>
      <c r="R96" s="38">
        <v>57.45464374564687</v>
      </c>
      <c r="S96" s="38">
        <v>524.1345492048938</v>
      </c>
      <c r="T96" s="38">
        <v>13461.641383724462</v>
      </c>
      <c r="U96" s="38">
        <v>7738.000780542398</v>
      </c>
      <c r="V96" s="38">
        <v>2086.7525762551604</v>
      </c>
      <c r="W96" s="38">
        <v>0</v>
      </c>
      <c r="X96" s="38">
        <v>114.28978487424948</v>
      </c>
      <c r="Y96" s="38">
        <v>306.04786169423517</v>
      </c>
      <c r="Z96" s="38">
        <v>0</v>
      </c>
      <c r="AA96" s="38">
        <v>119.26002658308758</v>
      </c>
      <c r="AB96" s="38">
        <v>32.85567359576497</v>
      </c>
      <c r="AC96" s="38">
        <v>6929.310102242222</v>
      </c>
      <c r="AD96" s="38">
        <v>9155.957452463032</v>
      </c>
      <c r="AE96" s="38">
        <v>139179.0581733591</v>
      </c>
      <c r="AF96" s="38">
        <v>2997.563895767463</v>
      </c>
      <c r="AG96" s="38">
        <v>19943.815221200464</v>
      </c>
      <c r="AH96" s="38">
        <v>0</v>
      </c>
      <c r="AI96" s="38">
        <v>0</v>
      </c>
      <c r="AJ96" s="38">
        <v>0</v>
      </c>
      <c r="AK96" s="38">
        <v>0</v>
      </c>
      <c r="AL96" s="38">
        <v>0</v>
      </c>
      <c r="AM96" s="38">
        <v>3.1737070562004384</v>
      </c>
      <c r="AN96" s="38">
        <v>0</v>
      </c>
      <c r="AO96" s="38">
        <v>0</v>
      </c>
      <c r="AP96" s="38">
        <v>0</v>
      </c>
      <c r="AQ96" s="38">
        <v>0</v>
      </c>
      <c r="AR96" s="38">
        <v>643.3595470892617</v>
      </c>
      <c r="AS96" s="38">
        <v>0</v>
      </c>
      <c r="AT96" s="38">
        <v>0</v>
      </c>
      <c r="AU96" s="38">
        <v>0</v>
      </c>
      <c r="AV96" s="38">
        <v>0</v>
      </c>
      <c r="AW96" s="38">
        <v>0</v>
      </c>
      <c r="AX96" s="38">
        <v>0</v>
      </c>
      <c r="AY96" s="38">
        <v>0</v>
      </c>
      <c r="AZ96" s="38">
        <v>0</v>
      </c>
      <c r="BA96" s="38">
        <v>2665.1320491122915</v>
      </c>
      <c r="BB96" s="38">
        <v>0</v>
      </c>
      <c r="BC96" s="38">
        <v>1486.9108016240152</v>
      </c>
      <c r="BD96" s="38">
        <v>17535.44045840534</v>
      </c>
      <c r="BE96" s="38">
        <v>22594.75579505635</v>
      </c>
      <c r="BF96" s="38">
        <v>446.67453472969646</v>
      </c>
      <c r="BG96" s="38">
        <v>0</v>
      </c>
      <c r="BH96" s="38">
        <v>0</v>
      </c>
      <c r="BI96" s="38">
        <v>0</v>
      </c>
      <c r="BJ96" s="38">
        <v>41935.13030470212</v>
      </c>
      <c r="BK96" s="38">
        <v>71934.34904497443</v>
      </c>
      <c r="BL96" s="38">
        <v>0</v>
      </c>
      <c r="BM96" s="38">
        <v>0</v>
      </c>
      <c r="BN96" s="38">
        <v>0</v>
      </c>
      <c r="BO96" s="38">
        <v>0</v>
      </c>
      <c r="BP96" s="38">
        <v>0</v>
      </c>
      <c r="BQ96" s="38">
        <v>3.4178895150041266</v>
      </c>
      <c r="BR96" s="38">
        <v>0</v>
      </c>
      <c r="BS96" s="38">
        <v>778.9293361412296</v>
      </c>
      <c r="BT96" s="38">
        <v>92.2115956476166</v>
      </c>
      <c r="BU96" s="38">
        <v>339.640755139857</v>
      </c>
      <c r="BV96" s="38">
        <v>0</v>
      </c>
      <c r="BW96" s="38">
        <v>0</v>
      </c>
      <c r="BX96" s="38">
        <v>7730.571982426083</v>
      </c>
      <c r="BY96" s="38">
        <v>413.4821579214358</v>
      </c>
      <c r="BZ96" s="38">
        <v>0</v>
      </c>
      <c r="CA96" s="38">
        <v>12340.343551942799</v>
      </c>
      <c r="CB96" s="38">
        <v>73.02891304363912</v>
      </c>
      <c r="CC96" s="38">
        <v>0</v>
      </c>
      <c r="CD96" s="38">
        <v>0</v>
      </c>
      <c r="CE96" s="38">
        <v>442.06861092670465</v>
      </c>
      <c r="CF96" s="38">
        <v>392.006221408225</v>
      </c>
      <c r="CG96" s="38">
        <v>9021.575441840896</v>
      </c>
      <c r="CH96" s="38">
        <v>0</v>
      </c>
      <c r="CI96" s="38">
        <v>0</v>
      </c>
      <c r="CJ96" s="38">
        <v>5647.3328159574685</v>
      </c>
      <c r="CK96" s="38">
        <v>56474.82401015682</v>
      </c>
      <c r="CL96" s="38">
        <v>3250.411650270881</v>
      </c>
      <c r="CM96" s="38">
        <v>1224.110238284668</v>
      </c>
      <c r="CN96" s="38">
        <v>1717.730802346283</v>
      </c>
      <c r="CO96" s="38">
        <v>0</v>
      </c>
      <c r="CP96" s="38">
        <v>498.3684032850545</v>
      </c>
      <c r="CQ96" s="38">
        <v>0</v>
      </c>
      <c r="CR96" s="38">
        <v>0.07616683936280474</v>
      </c>
      <c r="CS96" s="38">
        <v>0.07451870000956529</v>
      </c>
      <c r="CT96" s="38">
        <v>0.2668693192326976</v>
      </c>
      <c r="CU96" s="38">
        <v>55887.50389205915</v>
      </c>
      <c r="CV96" s="38">
        <v>1127.2431356161778</v>
      </c>
      <c r="CW96" s="38">
        <v>1871.0948733328826</v>
      </c>
      <c r="CX96" s="38">
        <v>3.1894550828509853</v>
      </c>
      <c r="CY96" s="38">
        <v>0.004784913503931171</v>
      </c>
      <c r="CZ96" s="38">
        <v>0</v>
      </c>
      <c r="DA96" s="38">
        <v>0.05385672454974201</v>
      </c>
      <c r="DB96" s="38">
        <v>0.16476758463318342</v>
      </c>
      <c r="DC96" s="38">
        <v>0</v>
      </c>
      <c r="DD96" s="38">
        <v>0</v>
      </c>
      <c r="DE96" s="38">
        <v>1.231795539806659</v>
      </c>
      <c r="DF96" s="38">
        <v>0</v>
      </c>
      <c r="DG96" s="38">
        <v>0</v>
      </c>
      <c r="DH96" s="38">
        <v>0</v>
      </c>
      <c r="DI96" s="38">
        <v>0</v>
      </c>
      <c r="DJ96" s="38">
        <v>50.29988100397928</v>
      </c>
      <c r="DK96" s="38">
        <v>0</v>
      </c>
      <c r="DL96" s="38">
        <v>7380.540202115419</v>
      </c>
      <c r="DM96" s="38">
        <v>580.2317652998873</v>
      </c>
      <c r="DN96" s="38">
        <v>1171.5493364996564</v>
      </c>
      <c r="DO96" s="38">
        <v>443.5263849174518</v>
      </c>
      <c r="DP96" s="38">
        <v>2546.351868342459</v>
      </c>
      <c r="DQ96" s="38">
        <v>0</v>
      </c>
      <c r="DR96" s="38">
        <v>0</v>
      </c>
      <c r="DS96" s="38">
        <v>0</v>
      </c>
      <c r="DT96" s="38">
        <v>3159.6593032012393</v>
      </c>
      <c r="DU96" s="38">
        <v>0</v>
      </c>
      <c r="DV96" s="38">
        <v>0</v>
      </c>
      <c r="DW96" s="38">
        <v>0</v>
      </c>
      <c r="DX96" s="38">
        <f t="shared" si="10"/>
        <v>536766.7242961196</v>
      </c>
      <c r="DY96" s="38">
        <v>49735.365293777715</v>
      </c>
      <c r="DZ96" s="38">
        <v>0</v>
      </c>
      <c r="EA96" s="38">
        <f>SUM(DY96:DZ96)</f>
        <v>49735.365293777715</v>
      </c>
      <c r="EB96" s="38">
        <v>8268.798808735995</v>
      </c>
      <c r="EC96" s="38">
        <v>0</v>
      </c>
      <c r="ED96" s="38">
        <f>SUM(EB96:EC96)</f>
        <v>8268.798808735995</v>
      </c>
      <c r="EE96" s="38">
        <v>0</v>
      </c>
      <c r="EF96" s="38">
        <v>0</v>
      </c>
      <c r="EG96" s="38">
        <f>SUM(ED96:EF96)</f>
        <v>8268.798808735995</v>
      </c>
      <c r="EH96" s="38">
        <v>12427.770148395452</v>
      </c>
      <c r="EI96" s="38">
        <v>35910.70156346137</v>
      </c>
      <c r="EJ96" s="38">
        <f>SUM(EH96:EI96)</f>
        <v>48338.47171185682</v>
      </c>
      <c r="EK96" s="38">
        <f t="shared" si="11"/>
        <v>106342.63581437053</v>
      </c>
      <c r="EL96" s="38">
        <f t="shared" si="12"/>
        <v>643109.3601104901</v>
      </c>
      <c r="EM96" s="38">
        <v>0</v>
      </c>
      <c r="EN96" s="39">
        <f t="shared" si="13"/>
        <v>643109.3601104901</v>
      </c>
    </row>
    <row r="97" spans="1:144" ht="12.75" customHeight="1">
      <c r="A97" s="31">
        <v>89</v>
      </c>
      <c r="B97" s="7" t="s">
        <v>473</v>
      </c>
      <c r="C97" s="4" t="s">
        <v>474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0.3555421082639576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38">
        <v>0</v>
      </c>
      <c r="U97" s="38">
        <v>0</v>
      </c>
      <c r="V97" s="38">
        <v>0</v>
      </c>
      <c r="W97" s="38">
        <v>0</v>
      </c>
      <c r="X97" s="38">
        <v>0</v>
      </c>
      <c r="Y97" s="38">
        <v>0</v>
      </c>
      <c r="Z97" s="38">
        <v>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8">
        <v>0</v>
      </c>
      <c r="AP97" s="38">
        <v>0</v>
      </c>
      <c r="AQ97" s="38">
        <v>0</v>
      </c>
      <c r="AR97" s="38">
        <v>0.24100779043446763</v>
      </c>
      <c r="AS97" s="38">
        <v>0</v>
      </c>
      <c r="AT97" s="38">
        <v>0</v>
      </c>
      <c r="AU97" s="38">
        <v>0</v>
      </c>
      <c r="AV97" s="38">
        <v>0</v>
      </c>
      <c r="AW97" s="38">
        <v>0</v>
      </c>
      <c r="AX97" s="38">
        <v>0</v>
      </c>
      <c r="AY97" s="38">
        <v>0</v>
      </c>
      <c r="AZ97" s="38">
        <v>0</v>
      </c>
      <c r="BA97" s="38">
        <v>0</v>
      </c>
      <c r="BB97" s="38">
        <v>0</v>
      </c>
      <c r="BC97" s="38">
        <v>0</v>
      </c>
      <c r="BD97" s="38">
        <v>0</v>
      </c>
      <c r="BE97" s="38">
        <v>0</v>
      </c>
      <c r="BF97" s="38">
        <v>0</v>
      </c>
      <c r="BG97" s="38">
        <v>0</v>
      </c>
      <c r="BH97" s="38">
        <v>0</v>
      </c>
      <c r="BI97" s="38">
        <v>0</v>
      </c>
      <c r="BJ97" s="38">
        <v>0</v>
      </c>
      <c r="BK97" s="38">
        <v>0</v>
      </c>
      <c r="BL97" s="38">
        <v>0</v>
      </c>
      <c r="BM97" s="38">
        <v>0</v>
      </c>
      <c r="BN97" s="38">
        <v>0</v>
      </c>
      <c r="BO97" s="38">
        <v>0</v>
      </c>
      <c r="BP97" s="38">
        <v>0</v>
      </c>
      <c r="BQ97" s="38">
        <v>0</v>
      </c>
      <c r="BR97" s="38">
        <v>3.816956276193836</v>
      </c>
      <c r="BS97" s="38">
        <v>0</v>
      </c>
      <c r="BT97" s="38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0.44433569544902285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1.1480620199115275</v>
      </c>
      <c r="CH97" s="38">
        <v>0</v>
      </c>
      <c r="CI97" s="38">
        <v>0</v>
      </c>
      <c r="CJ97" s="38">
        <v>3.6850823367071106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3452.9317794067</v>
      </c>
      <c r="CS97" s="38">
        <v>0</v>
      </c>
      <c r="CT97" s="38">
        <v>0</v>
      </c>
      <c r="CU97" s="38">
        <v>129282.80324214367</v>
      </c>
      <c r="CV97" s="38">
        <v>0</v>
      </c>
      <c r="CW97" s="38">
        <v>0</v>
      </c>
      <c r="CX97" s="38">
        <v>1325.3824782120182</v>
      </c>
      <c r="CY97" s="38">
        <v>5884.149301195377</v>
      </c>
      <c r="CZ97" s="38">
        <v>0</v>
      </c>
      <c r="DA97" s="38">
        <v>0</v>
      </c>
      <c r="DB97" s="38">
        <v>0</v>
      </c>
      <c r="DC97" s="38">
        <v>0</v>
      </c>
      <c r="DD97" s="38">
        <v>0</v>
      </c>
      <c r="DE97" s="38">
        <v>0</v>
      </c>
      <c r="DF97" s="38">
        <v>0</v>
      </c>
      <c r="DG97" s="38">
        <v>0</v>
      </c>
      <c r="DH97" s="38">
        <v>0</v>
      </c>
      <c r="DI97" s="38">
        <v>0</v>
      </c>
      <c r="DJ97" s="38">
        <v>0</v>
      </c>
      <c r="DK97" s="38">
        <v>0</v>
      </c>
      <c r="DL97" s="38">
        <v>365.6530202288412</v>
      </c>
      <c r="DM97" s="38">
        <v>59.21758928119605</v>
      </c>
      <c r="DN97" s="38">
        <v>125.33988739564106</v>
      </c>
      <c r="DO97" s="38">
        <v>68.79872917102585</v>
      </c>
      <c r="DP97" s="38">
        <v>0</v>
      </c>
      <c r="DQ97" s="38">
        <v>0</v>
      </c>
      <c r="DR97" s="38">
        <v>0</v>
      </c>
      <c r="DS97" s="38">
        <v>0</v>
      </c>
      <c r="DT97" s="38">
        <v>0</v>
      </c>
      <c r="DU97" s="38">
        <v>0</v>
      </c>
      <c r="DV97" s="38">
        <v>0</v>
      </c>
      <c r="DW97" s="38">
        <v>0</v>
      </c>
      <c r="DX97" s="38">
        <f t="shared" si="10"/>
        <v>140573.96701326143</v>
      </c>
      <c r="DY97" s="38">
        <v>5858.417234486848</v>
      </c>
      <c r="DZ97" s="38">
        <v>0</v>
      </c>
      <c r="EA97" s="38">
        <f>SUM(DY97:DZ97)</f>
        <v>5858.417234486848</v>
      </c>
      <c r="EB97" s="38">
        <v>18601.910611764353</v>
      </c>
      <c r="EC97" s="38">
        <v>0</v>
      </c>
      <c r="ED97" s="38">
        <f>SUM(EB97:EC97)</f>
        <v>18601.910611764353</v>
      </c>
      <c r="EE97" s="38">
        <v>0</v>
      </c>
      <c r="EF97" s="38">
        <v>0</v>
      </c>
      <c r="EG97" s="38">
        <f>SUM(ED97:EF97)</f>
        <v>18601.910611764353</v>
      </c>
      <c r="EH97" s="38">
        <v>0</v>
      </c>
      <c r="EI97" s="38">
        <v>3966.018052944042</v>
      </c>
      <c r="EJ97" s="38">
        <f>SUM(EH97:EI97)</f>
        <v>3966.018052944042</v>
      </c>
      <c r="EK97" s="38">
        <f t="shared" si="11"/>
        <v>28426.345899195243</v>
      </c>
      <c r="EL97" s="38">
        <f t="shared" si="12"/>
        <v>169000.31291245666</v>
      </c>
      <c r="EM97" s="38">
        <v>0</v>
      </c>
      <c r="EN97" s="39">
        <f t="shared" si="13"/>
        <v>169000.31291245666</v>
      </c>
    </row>
    <row r="98" spans="1:144" ht="12.75" customHeight="1">
      <c r="A98" s="31">
        <v>90</v>
      </c>
      <c r="B98" s="7" t="s">
        <v>475</v>
      </c>
      <c r="C98" s="4" t="s">
        <v>476</v>
      </c>
      <c r="D98" s="38">
        <v>0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1.1073079604767901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0</v>
      </c>
      <c r="V98" s="38">
        <v>0</v>
      </c>
      <c r="W98" s="38">
        <v>0</v>
      </c>
      <c r="X98" s="38">
        <v>0</v>
      </c>
      <c r="Y98" s="38">
        <v>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0</v>
      </c>
      <c r="AL98" s="38">
        <v>0</v>
      </c>
      <c r="AM98" s="38">
        <v>0</v>
      </c>
      <c r="AN98" s="38">
        <v>0</v>
      </c>
      <c r="AO98" s="38">
        <v>0</v>
      </c>
      <c r="AP98" s="38">
        <v>0</v>
      </c>
      <c r="AQ98" s="38">
        <v>0</v>
      </c>
      <c r="AR98" s="38">
        <v>0</v>
      </c>
      <c r="AS98" s="38">
        <v>0</v>
      </c>
      <c r="AT98" s="38">
        <v>0</v>
      </c>
      <c r="AU98" s="38">
        <v>0</v>
      </c>
      <c r="AV98" s="38">
        <v>0</v>
      </c>
      <c r="AW98" s="38">
        <v>0</v>
      </c>
      <c r="AX98" s="38">
        <v>0</v>
      </c>
      <c r="AY98" s="38">
        <v>0</v>
      </c>
      <c r="AZ98" s="38">
        <v>0</v>
      </c>
      <c r="BA98" s="38">
        <v>0</v>
      </c>
      <c r="BB98" s="38">
        <v>0</v>
      </c>
      <c r="BC98" s="38">
        <v>282.1151217067757</v>
      </c>
      <c r="BD98" s="38">
        <v>0</v>
      </c>
      <c r="BE98" s="38">
        <v>0</v>
      </c>
      <c r="BF98" s="38">
        <v>0</v>
      </c>
      <c r="BG98" s="38">
        <v>0</v>
      </c>
      <c r="BH98" s="38">
        <v>0</v>
      </c>
      <c r="BI98" s="38">
        <v>0</v>
      </c>
      <c r="BJ98" s="38">
        <v>0</v>
      </c>
      <c r="BK98" s="38">
        <v>0</v>
      </c>
      <c r="BL98" s="38">
        <v>516.7783593221744</v>
      </c>
      <c r="BM98" s="38">
        <v>0</v>
      </c>
      <c r="BN98" s="38">
        <v>0</v>
      </c>
      <c r="BO98" s="38">
        <v>0</v>
      </c>
      <c r="BP98" s="38">
        <v>10480.955573392795</v>
      </c>
      <c r="BQ98" s="38">
        <v>651.9209013515184</v>
      </c>
      <c r="BR98" s="38">
        <v>0</v>
      </c>
      <c r="BS98" s="38">
        <v>139.50270481947632</v>
      </c>
      <c r="BT98" s="38">
        <v>0</v>
      </c>
      <c r="BU98" s="38">
        <v>0</v>
      </c>
      <c r="BV98" s="38">
        <v>39.54024390791895</v>
      </c>
      <c r="BW98" s="38">
        <v>0</v>
      </c>
      <c r="BX98" s="38">
        <v>265.81390578750074</v>
      </c>
      <c r="BY98" s="38">
        <v>0</v>
      </c>
      <c r="BZ98" s="38">
        <v>0</v>
      </c>
      <c r="CA98" s="38">
        <v>520.2615131833321</v>
      </c>
      <c r="CB98" s="38">
        <v>0</v>
      </c>
      <c r="CC98" s="38">
        <v>0</v>
      </c>
      <c r="CD98" s="38">
        <v>0</v>
      </c>
      <c r="CE98" s="38">
        <v>65.96050590897372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S98" s="38">
        <v>0</v>
      </c>
      <c r="CT98" s="38">
        <v>0</v>
      </c>
      <c r="CU98" s="38">
        <v>830332.6825140348</v>
      </c>
      <c r="CV98" s="38">
        <v>0</v>
      </c>
      <c r="CW98" s="38">
        <v>0</v>
      </c>
      <c r="CX98" s="38">
        <v>0</v>
      </c>
      <c r="CY98" s="38">
        <v>0</v>
      </c>
      <c r="CZ98" s="38">
        <v>0</v>
      </c>
      <c r="DA98" s="38">
        <v>0</v>
      </c>
      <c r="DB98" s="38">
        <v>0</v>
      </c>
      <c r="DC98" s="38">
        <v>0</v>
      </c>
      <c r="DD98" s="38">
        <v>0</v>
      </c>
      <c r="DE98" s="38">
        <v>0</v>
      </c>
      <c r="DF98" s="38">
        <v>0</v>
      </c>
      <c r="DG98" s="38">
        <v>0</v>
      </c>
      <c r="DH98" s="38">
        <v>0</v>
      </c>
      <c r="DI98" s="38">
        <v>0</v>
      </c>
      <c r="DJ98" s="38">
        <v>0</v>
      </c>
      <c r="DK98" s="38">
        <v>0</v>
      </c>
      <c r="DL98" s="38">
        <v>0</v>
      </c>
      <c r="DM98" s="38">
        <v>0</v>
      </c>
      <c r="DN98" s="38">
        <v>0</v>
      </c>
      <c r="DO98" s="38">
        <v>0</v>
      </c>
      <c r="DP98" s="38">
        <v>0</v>
      </c>
      <c r="DQ98" s="38">
        <v>0</v>
      </c>
      <c r="DR98" s="38">
        <v>0</v>
      </c>
      <c r="DS98" s="38">
        <v>0</v>
      </c>
      <c r="DT98" s="38">
        <v>0</v>
      </c>
      <c r="DU98" s="38">
        <v>0</v>
      </c>
      <c r="DV98" s="38">
        <v>0</v>
      </c>
      <c r="DW98" s="38">
        <v>0</v>
      </c>
      <c r="DX98" s="38">
        <f t="shared" si="10"/>
        <v>843296.6386513758</v>
      </c>
      <c r="DY98" s="38">
        <v>40699.29703416111</v>
      </c>
      <c r="DZ98" s="38">
        <v>0</v>
      </c>
      <c r="EA98" s="38">
        <f>SUM(DY98:DZ98)</f>
        <v>40699.29703416111</v>
      </c>
      <c r="EB98" s="38">
        <v>0</v>
      </c>
      <c r="EC98" s="38">
        <v>0</v>
      </c>
      <c r="ED98" s="38">
        <f>SUM(EB98:EC98)</f>
        <v>0</v>
      </c>
      <c r="EE98" s="38">
        <v>0</v>
      </c>
      <c r="EF98" s="38">
        <v>0</v>
      </c>
      <c r="EG98" s="38">
        <f>SUM(ED98:EF98)</f>
        <v>0</v>
      </c>
      <c r="EH98" s="38">
        <v>0</v>
      </c>
      <c r="EI98" s="38">
        <v>22445.718600742206</v>
      </c>
      <c r="EJ98" s="38">
        <f>SUM(EH98:EI98)</f>
        <v>22445.718600742206</v>
      </c>
      <c r="EK98" s="38">
        <f t="shared" si="11"/>
        <v>63145.01563490331</v>
      </c>
      <c r="EL98" s="38">
        <f t="shared" si="12"/>
        <v>906441.6542862791</v>
      </c>
      <c r="EM98" s="38">
        <v>0</v>
      </c>
      <c r="EN98" s="39">
        <f t="shared" si="13"/>
        <v>906441.6542862791</v>
      </c>
    </row>
    <row r="99" spans="1:144" ht="12.75" customHeight="1">
      <c r="A99" s="31">
        <v>91</v>
      </c>
      <c r="B99" s="7" t="s">
        <v>477</v>
      </c>
      <c r="C99" s="4" t="s">
        <v>478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0</v>
      </c>
      <c r="V99" s="38">
        <v>0</v>
      </c>
      <c r="W99" s="38">
        <v>0</v>
      </c>
      <c r="X99" s="38">
        <v>0</v>
      </c>
      <c r="Y99" s="38">
        <v>0</v>
      </c>
      <c r="Z99" s="38">
        <v>1225.9529121204062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791.9887832726824</v>
      </c>
      <c r="AO99" s="38">
        <v>0</v>
      </c>
      <c r="AP99" s="38">
        <v>0</v>
      </c>
      <c r="AQ99" s="38">
        <v>0</v>
      </c>
      <c r="AR99" s="38">
        <v>0</v>
      </c>
      <c r="AS99" s="38">
        <v>815.838093482461</v>
      </c>
      <c r="AT99" s="38">
        <v>0</v>
      </c>
      <c r="AU99" s="38">
        <v>0</v>
      </c>
      <c r="AV99" s="38">
        <v>0</v>
      </c>
      <c r="AW99" s="38">
        <v>0</v>
      </c>
      <c r="AX99" s="38">
        <v>0</v>
      </c>
      <c r="AY99" s="38">
        <v>0</v>
      </c>
      <c r="AZ99" s="38">
        <v>3548.192429567437</v>
      </c>
      <c r="BA99" s="38">
        <v>66.32207748670189</v>
      </c>
      <c r="BB99" s="38">
        <v>0.8105954297494607</v>
      </c>
      <c r="BC99" s="38">
        <v>34.164570871952535</v>
      </c>
      <c r="BD99" s="38">
        <v>0</v>
      </c>
      <c r="BE99" s="38">
        <v>0</v>
      </c>
      <c r="BF99" s="38">
        <v>733.3314769434533</v>
      </c>
      <c r="BG99" s="38">
        <v>0</v>
      </c>
      <c r="BH99" s="38">
        <v>0</v>
      </c>
      <c r="BI99" s="38">
        <v>10.744596294880928</v>
      </c>
      <c r="BJ99" s="38">
        <v>0</v>
      </c>
      <c r="BK99" s="38">
        <v>0</v>
      </c>
      <c r="BL99" s="38">
        <v>0</v>
      </c>
      <c r="BM99" s="38">
        <v>1856.187009387157</v>
      </c>
      <c r="BN99" s="38">
        <v>48052.41988723686</v>
      </c>
      <c r="BO99" s="38">
        <v>82202.06355231078</v>
      </c>
      <c r="BP99" s="38">
        <v>2955.3205516431317</v>
      </c>
      <c r="BQ99" s="38">
        <v>0</v>
      </c>
      <c r="BR99" s="38">
        <v>121.57737027544165</v>
      </c>
      <c r="BS99" s="38">
        <v>16.819600650702625</v>
      </c>
      <c r="BT99" s="38">
        <v>65.32610794891141</v>
      </c>
      <c r="BU99" s="38">
        <v>0</v>
      </c>
      <c r="BV99" s="38">
        <v>13216.669021967395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1184.810282686014</v>
      </c>
      <c r="CK99" s="38">
        <v>0</v>
      </c>
      <c r="CL99" s="38">
        <v>0</v>
      </c>
      <c r="CM99" s="38">
        <v>336.3920130140525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S99" s="38">
        <v>0</v>
      </c>
      <c r="CT99" s="38">
        <v>3025.3882709097084</v>
      </c>
      <c r="CU99" s="38">
        <v>722405.649052751</v>
      </c>
      <c r="CV99" s="38">
        <v>0</v>
      </c>
      <c r="CW99" s="38">
        <v>0</v>
      </c>
      <c r="CX99" s="38">
        <v>0</v>
      </c>
      <c r="CY99" s="38">
        <v>0</v>
      </c>
      <c r="CZ99" s="38">
        <v>0</v>
      </c>
      <c r="DA99" s="38">
        <v>0</v>
      </c>
      <c r="DB99" s="38">
        <v>0</v>
      </c>
      <c r="DC99" s="38">
        <v>0</v>
      </c>
      <c r="DD99" s="38">
        <v>0</v>
      </c>
      <c r="DE99" s="38">
        <v>0</v>
      </c>
      <c r="DF99" s="38">
        <v>0</v>
      </c>
      <c r="DG99" s="38">
        <v>0</v>
      </c>
      <c r="DH99" s="38">
        <v>0</v>
      </c>
      <c r="DI99" s="38">
        <v>0</v>
      </c>
      <c r="DJ99" s="38">
        <v>0</v>
      </c>
      <c r="DK99" s="38">
        <v>0</v>
      </c>
      <c r="DL99" s="38">
        <v>0</v>
      </c>
      <c r="DM99" s="38">
        <v>0</v>
      </c>
      <c r="DN99" s="38">
        <v>0</v>
      </c>
      <c r="DO99" s="38">
        <v>0</v>
      </c>
      <c r="DP99" s="38">
        <v>0</v>
      </c>
      <c r="DQ99" s="38">
        <v>0</v>
      </c>
      <c r="DR99" s="38">
        <v>0</v>
      </c>
      <c r="DS99" s="38">
        <v>0</v>
      </c>
      <c r="DT99" s="38">
        <v>0</v>
      </c>
      <c r="DU99" s="38">
        <v>0</v>
      </c>
      <c r="DV99" s="38">
        <v>0</v>
      </c>
      <c r="DW99" s="38">
        <v>0</v>
      </c>
      <c r="DX99" s="38">
        <f t="shared" si="10"/>
        <v>882665.9682562508</v>
      </c>
      <c r="DY99" s="38">
        <v>11094.686980183309</v>
      </c>
      <c r="DZ99" s="38">
        <v>0</v>
      </c>
      <c r="EA99" s="38">
        <f>SUM(DY99:DZ99)</f>
        <v>11094.686980183309</v>
      </c>
      <c r="EB99" s="38">
        <v>0</v>
      </c>
      <c r="EC99" s="38">
        <v>0</v>
      </c>
      <c r="ED99" s="38">
        <f>SUM(EB99:EC99)</f>
        <v>0</v>
      </c>
      <c r="EE99" s="38">
        <v>0</v>
      </c>
      <c r="EF99" s="38">
        <v>0</v>
      </c>
      <c r="EG99" s="38">
        <f>SUM(ED99:EF99)</f>
        <v>0</v>
      </c>
      <c r="EH99" s="38">
        <v>0</v>
      </c>
      <c r="EI99" s="38">
        <v>61675.77723568861</v>
      </c>
      <c r="EJ99" s="38">
        <f>SUM(EH99:EI99)</f>
        <v>61675.77723568861</v>
      </c>
      <c r="EK99" s="38">
        <f t="shared" si="11"/>
        <v>72770.46421587192</v>
      </c>
      <c r="EL99" s="38">
        <f t="shared" si="12"/>
        <v>955436.4324721227</v>
      </c>
      <c r="EM99" s="38">
        <v>0</v>
      </c>
      <c r="EN99" s="39">
        <f t="shared" si="13"/>
        <v>955436.4324721227</v>
      </c>
    </row>
    <row r="100" spans="1:144" ht="12.75" customHeight="1">
      <c r="A100" s="31">
        <v>92</v>
      </c>
      <c r="B100" s="7" t="s">
        <v>479</v>
      </c>
      <c r="C100" s="4" t="s">
        <v>480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0</v>
      </c>
      <c r="U100" s="38">
        <v>0</v>
      </c>
      <c r="V100" s="38">
        <v>0</v>
      </c>
      <c r="W100" s="38">
        <v>0</v>
      </c>
      <c r="X100" s="38">
        <v>0</v>
      </c>
      <c r="Y100" s="38">
        <v>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8">
        <v>0</v>
      </c>
      <c r="AP100" s="38">
        <v>0</v>
      </c>
      <c r="AQ100" s="38">
        <v>0</v>
      </c>
      <c r="AR100" s="38">
        <v>7.93886793139003</v>
      </c>
      <c r="AS100" s="38">
        <v>0</v>
      </c>
      <c r="AT100" s="38">
        <v>0</v>
      </c>
      <c r="AU100" s="38">
        <v>0</v>
      </c>
      <c r="AV100" s="38">
        <v>0</v>
      </c>
      <c r="AW100" s="38">
        <v>0</v>
      </c>
      <c r="AX100" s="38">
        <v>0</v>
      </c>
      <c r="AY100" s="38">
        <v>0</v>
      </c>
      <c r="AZ100" s="38">
        <v>0</v>
      </c>
      <c r="BA100" s="38">
        <v>0</v>
      </c>
      <c r="BB100" s="38">
        <v>0</v>
      </c>
      <c r="BC100" s="38">
        <v>0</v>
      </c>
      <c r="BD100" s="38">
        <v>0</v>
      </c>
      <c r="BE100" s="38">
        <v>0</v>
      </c>
      <c r="BF100" s="38">
        <v>0</v>
      </c>
      <c r="BG100" s="38">
        <v>0</v>
      </c>
      <c r="BH100" s="38">
        <v>0</v>
      </c>
      <c r="BI100" s="38">
        <v>0</v>
      </c>
      <c r="BJ100" s="38">
        <v>0</v>
      </c>
      <c r="BK100" s="38">
        <v>0</v>
      </c>
      <c r="BL100" s="38">
        <v>0</v>
      </c>
      <c r="BM100" s="38">
        <v>0</v>
      </c>
      <c r="BN100" s="38">
        <v>0</v>
      </c>
      <c r="BO100" s="38">
        <v>26243.382643143534</v>
      </c>
      <c r="BP100" s="38">
        <v>0</v>
      </c>
      <c r="BQ100" s="38">
        <v>0</v>
      </c>
      <c r="BR100" s="38">
        <v>0</v>
      </c>
      <c r="BS100" s="38">
        <v>0</v>
      </c>
      <c r="BT100" s="38">
        <v>0</v>
      </c>
      <c r="BU100" s="38">
        <v>0</v>
      </c>
      <c r="BV100" s="38">
        <v>0</v>
      </c>
      <c r="BW100" s="38">
        <v>0</v>
      </c>
      <c r="BX100" s="38">
        <v>366.9358473744215</v>
      </c>
      <c r="BY100" s="38">
        <v>0</v>
      </c>
      <c r="BZ100" s="38">
        <v>0</v>
      </c>
      <c r="CA100" s="38">
        <v>0</v>
      </c>
      <c r="CB100" s="38">
        <v>0</v>
      </c>
      <c r="CC100" s="38">
        <v>0</v>
      </c>
      <c r="CD100" s="38">
        <v>0</v>
      </c>
      <c r="CE100" s="38">
        <v>0</v>
      </c>
      <c r="CF100" s="38">
        <v>0</v>
      </c>
      <c r="CG100" s="38">
        <v>0</v>
      </c>
      <c r="CH100" s="38">
        <v>0</v>
      </c>
      <c r="CI100" s="38">
        <v>0</v>
      </c>
      <c r="CJ100" s="38">
        <v>0</v>
      </c>
      <c r="CK100" s="38">
        <v>0</v>
      </c>
      <c r="CL100" s="38">
        <v>0</v>
      </c>
      <c r="CM100" s="38">
        <v>0</v>
      </c>
      <c r="CN100" s="38">
        <v>0</v>
      </c>
      <c r="CO100" s="38">
        <v>0</v>
      </c>
      <c r="CP100" s="38">
        <v>0</v>
      </c>
      <c r="CQ100" s="38">
        <v>0</v>
      </c>
      <c r="CR100" s="38">
        <v>4259.340092917058</v>
      </c>
      <c r="CS100" s="38">
        <v>0</v>
      </c>
      <c r="CT100" s="38">
        <v>0</v>
      </c>
      <c r="CU100" s="38">
        <v>622449.0691341459</v>
      </c>
      <c r="CV100" s="38">
        <v>0</v>
      </c>
      <c r="CW100" s="38">
        <v>0</v>
      </c>
      <c r="CX100" s="38">
        <v>0</v>
      </c>
      <c r="CY100" s="38">
        <v>0</v>
      </c>
      <c r="CZ100" s="38">
        <v>0</v>
      </c>
      <c r="DA100" s="38">
        <v>0</v>
      </c>
      <c r="DB100" s="38">
        <v>0</v>
      </c>
      <c r="DC100" s="38">
        <v>0</v>
      </c>
      <c r="DD100" s="38">
        <v>0</v>
      </c>
      <c r="DE100" s="38">
        <v>0</v>
      </c>
      <c r="DF100" s="38">
        <v>0</v>
      </c>
      <c r="DG100" s="38">
        <v>0</v>
      </c>
      <c r="DH100" s="38">
        <v>0</v>
      </c>
      <c r="DI100" s="38">
        <v>0</v>
      </c>
      <c r="DJ100" s="38">
        <v>0</v>
      </c>
      <c r="DK100" s="38">
        <v>0</v>
      </c>
      <c r="DL100" s="38">
        <v>0</v>
      </c>
      <c r="DM100" s="38">
        <v>0</v>
      </c>
      <c r="DN100" s="38">
        <v>0</v>
      </c>
      <c r="DO100" s="38">
        <v>0</v>
      </c>
      <c r="DP100" s="38">
        <v>0</v>
      </c>
      <c r="DQ100" s="38">
        <v>0</v>
      </c>
      <c r="DR100" s="38">
        <v>0</v>
      </c>
      <c r="DS100" s="38">
        <v>0</v>
      </c>
      <c r="DT100" s="38">
        <v>0</v>
      </c>
      <c r="DU100" s="38">
        <v>0</v>
      </c>
      <c r="DV100" s="38">
        <v>0</v>
      </c>
      <c r="DW100" s="38">
        <v>0</v>
      </c>
      <c r="DX100" s="38">
        <f t="shared" si="10"/>
        <v>653326.6665855122</v>
      </c>
      <c r="DY100" s="38">
        <v>3130.1256799475173</v>
      </c>
      <c r="DZ100" s="38">
        <v>0</v>
      </c>
      <c r="EA100" s="38">
        <f>SUM(DY100:DZ100)</f>
        <v>3130.1256799475173</v>
      </c>
      <c r="EB100" s="38">
        <v>0</v>
      </c>
      <c r="EC100" s="38">
        <v>0</v>
      </c>
      <c r="ED100" s="38">
        <f>SUM(EB100:EC100)</f>
        <v>0</v>
      </c>
      <c r="EE100" s="38">
        <v>0</v>
      </c>
      <c r="EF100" s="38">
        <v>0</v>
      </c>
      <c r="EG100" s="38">
        <f>SUM(ED100:EF100)</f>
        <v>0</v>
      </c>
      <c r="EH100" s="38">
        <v>0</v>
      </c>
      <c r="EI100" s="38">
        <v>20965.30792224085</v>
      </c>
      <c r="EJ100" s="38">
        <f>SUM(EH100:EI100)</f>
        <v>20965.30792224085</v>
      </c>
      <c r="EK100" s="38">
        <f t="shared" si="11"/>
        <v>24095.433602188365</v>
      </c>
      <c r="EL100" s="38">
        <f t="shared" si="12"/>
        <v>677422.1001877006</v>
      </c>
      <c r="EM100" s="38">
        <v>0</v>
      </c>
      <c r="EN100" s="39">
        <f t="shared" si="13"/>
        <v>677422.1001877006</v>
      </c>
    </row>
    <row r="101" spans="1:144" ht="12.75" customHeight="1">
      <c r="A101" s="31">
        <v>93</v>
      </c>
      <c r="B101" s="7" t="s">
        <v>481</v>
      </c>
      <c r="C101" s="4" t="s">
        <v>482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8">
        <v>0</v>
      </c>
      <c r="AP101" s="38">
        <v>0</v>
      </c>
      <c r="AQ101" s="38">
        <v>0</v>
      </c>
      <c r="AR101" s="38">
        <v>0</v>
      </c>
      <c r="AS101" s="38">
        <v>0</v>
      </c>
      <c r="AT101" s="38">
        <v>0</v>
      </c>
      <c r="AU101" s="38">
        <v>0</v>
      </c>
      <c r="AV101" s="38">
        <v>0</v>
      </c>
      <c r="AW101" s="38">
        <v>0</v>
      </c>
      <c r="AX101" s="38">
        <v>0</v>
      </c>
      <c r="AY101" s="38">
        <v>0</v>
      </c>
      <c r="AZ101" s="38">
        <v>0</v>
      </c>
      <c r="BA101" s="38">
        <v>0</v>
      </c>
      <c r="BB101" s="38">
        <v>0</v>
      </c>
      <c r="BC101" s="38">
        <v>0</v>
      </c>
      <c r="BD101" s="38">
        <v>0</v>
      </c>
      <c r="BE101" s="38">
        <v>0</v>
      </c>
      <c r="BF101" s="38">
        <v>0</v>
      </c>
      <c r="BG101" s="38">
        <v>0</v>
      </c>
      <c r="BH101" s="38">
        <v>0</v>
      </c>
      <c r="BI101" s="38">
        <v>0</v>
      </c>
      <c r="BJ101" s="38">
        <v>0</v>
      </c>
      <c r="BK101" s="38">
        <v>0</v>
      </c>
      <c r="BL101" s="38">
        <v>0</v>
      </c>
      <c r="BM101" s="38">
        <v>0</v>
      </c>
      <c r="BN101" s="38">
        <v>0</v>
      </c>
      <c r="BO101" s="38">
        <v>10012.023267263892</v>
      </c>
      <c r="BP101" s="38">
        <v>0</v>
      </c>
      <c r="BQ101" s="38">
        <v>0</v>
      </c>
      <c r="BR101" s="38">
        <v>0</v>
      </c>
      <c r="BS101" s="38">
        <v>0</v>
      </c>
      <c r="BT101" s="38">
        <v>0</v>
      </c>
      <c r="BU101" s="38">
        <v>0</v>
      </c>
      <c r="BV101" s="38">
        <v>0</v>
      </c>
      <c r="BW101" s="38">
        <v>0</v>
      </c>
      <c r="BX101" s="38">
        <v>0</v>
      </c>
      <c r="BY101" s="38">
        <v>0</v>
      </c>
      <c r="BZ101" s="38">
        <v>0</v>
      </c>
      <c r="CA101" s="38">
        <v>0</v>
      </c>
      <c r="CB101" s="38">
        <v>0</v>
      </c>
      <c r="CC101" s="38">
        <v>0</v>
      </c>
      <c r="CD101" s="38">
        <v>0</v>
      </c>
      <c r="CE101" s="38">
        <v>0</v>
      </c>
      <c r="CF101" s="38">
        <v>0</v>
      </c>
      <c r="CG101" s="38">
        <v>0</v>
      </c>
      <c r="CH101" s="38">
        <v>0</v>
      </c>
      <c r="CI101" s="38">
        <v>0</v>
      </c>
      <c r="CJ101" s="38">
        <v>0</v>
      </c>
      <c r="CK101" s="38">
        <v>0</v>
      </c>
      <c r="CL101" s="38">
        <v>0</v>
      </c>
      <c r="CM101" s="38">
        <v>0</v>
      </c>
      <c r="CN101" s="38">
        <v>0</v>
      </c>
      <c r="CO101" s="38">
        <v>0</v>
      </c>
      <c r="CP101" s="38">
        <v>0</v>
      </c>
      <c r="CQ101" s="38">
        <v>0</v>
      </c>
      <c r="CR101" s="38">
        <v>0</v>
      </c>
      <c r="CS101" s="38">
        <v>0</v>
      </c>
      <c r="CT101" s="38">
        <v>0</v>
      </c>
      <c r="CU101" s="38">
        <v>149758.59239570366</v>
      </c>
      <c r="CV101" s="38">
        <v>0</v>
      </c>
      <c r="CW101" s="38">
        <v>0</v>
      </c>
      <c r="CX101" s="38">
        <v>0</v>
      </c>
      <c r="CY101" s="38">
        <v>0</v>
      </c>
      <c r="CZ101" s="38">
        <v>0</v>
      </c>
      <c r="DA101" s="38">
        <v>0</v>
      </c>
      <c r="DB101" s="38">
        <v>0</v>
      </c>
      <c r="DC101" s="38">
        <v>0</v>
      </c>
      <c r="DD101" s="38">
        <v>0</v>
      </c>
      <c r="DE101" s="38">
        <v>0</v>
      </c>
      <c r="DF101" s="38">
        <v>0</v>
      </c>
      <c r="DG101" s="38">
        <v>0</v>
      </c>
      <c r="DH101" s="38">
        <v>0</v>
      </c>
      <c r="DI101" s="38">
        <v>0</v>
      </c>
      <c r="DJ101" s="38">
        <v>0</v>
      </c>
      <c r="DK101" s="38">
        <v>0</v>
      </c>
      <c r="DL101" s="38">
        <v>0</v>
      </c>
      <c r="DM101" s="38">
        <v>0</v>
      </c>
      <c r="DN101" s="38">
        <v>0</v>
      </c>
      <c r="DO101" s="38">
        <v>0</v>
      </c>
      <c r="DP101" s="38">
        <v>0</v>
      </c>
      <c r="DQ101" s="38">
        <v>0</v>
      </c>
      <c r="DR101" s="38">
        <v>0</v>
      </c>
      <c r="DS101" s="38">
        <v>0</v>
      </c>
      <c r="DT101" s="38">
        <v>0</v>
      </c>
      <c r="DU101" s="38">
        <v>0</v>
      </c>
      <c r="DV101" s="38">
        <v>0</v>
      </c>
      <c r="DW101" s="38">
        <v>0</v>
      </c>
      <c r="DX101" s="38">
        <f t="shared" si="10"/>
        <v>159770.61566296755</v>
      </c>
      <c r="DY101" s="38">
        <v>10280.009529581752</v>
      </c>
      <c r="DZ101" s="38">
        <v>0</v>
      </c>
      <c r="EA101" s="38">
        <f>SUM(DY101:DZ101)</f>
        <v>10280.009529581752</v>
      </c>
      <c r="EB101" s="38">
        <v>14301.989714272082</v>
      </c>
      <c r="EC101" s="38">
        <v>0</v>
      </c>
      <c r="ED101" s="38">
        <f>SUM(EB101:EC101)</f>
        <v>14301.989714272082</v>
      </c>
      <c r="EE101" s="38">
        <v>0</v>
      </c>
      <c r="EF101" s="38">
        <v>0</v>
      </c>
      <c r="EG101" s="38">
        <f>SUM(ED101:EF101)</f>
        <v>14301.989714272082</v>
      </c>
      <c r="EH101" s="38">
        <v>0</v>
      </c>
      <c r="EI101" s="38">
        <v>2009.8398925895099</v>
      </c>
      <c r="EJ101" s="38">
        <f>SUM(EH101:EI101)</f>
        <v>2009.8398925895099</v>
      </c>
      <c r="EK101" s="38">
        <f t="shared" si="11"/>
        <v>26591.839136443345</v>
      </c>
      <c r="EL101" s="38">
        <f t="shared" si="12"/>
        <v>186362.4547994109</v>
      </c>
      <c r="EM101" s="38">
        <v>0</v>
      </c>
      <c r="EN101" s="39">
        <f t="shared" si="13"/>
        <v>186362.4547994109</v>
      </c>
    </row>
    <row r="102" spans="1:144" ht="12.75" customHeight="1">
      <c r="A102" s="31">
        <v>94</v>
      </c>
      <c r="B102" s="7" t="s">
        <v>483</v>
      </c>
      <c r="C102" s="4" t="s">
        <v>484</v>
      </c>
      <c r="D102" s="38">
        <v>17.04178495433867</v>
      </c>
      <c r="E102" s="38">
        <v>0.8915059810015729</v>
      </c>
      <c r="F102" s="38">
        <v>0.02450334495726557</v>
      </c>
      <c r="G102" s="38">
        <v>1.8124557509272472</v>
      </c>
      <c r="H102" s="38">
        <v>0.710559366460007</v>
      </c>
      <c r="I102" s="38">
        <v>3.2184587040572863</v>
      </c>
      <c r="J102" s="38">
        <v>1.0478731798060466</v>
      </c>
      <c r="K102" s="38">
        <v>5.385268794007054</v>
      </c>
      <c r="L102" s="38">
        <v>0</v>
      </c>
      <c r="M102" s="38">
        <v>0</v>
      </c>
      <c r="N102" s="38">
        <v>12.225267804001483</v>
      </c>
      <c r="O102" s="38">
        <v>0</v>
      </c>
      <c r="P102" s="38">
        <v>0</v>
      </c>
      <c r="Q102" s="38">
        <v>0</v>
      </c>
      <c r="R102" s="38">
        <v>51.109993874904504</v>
      </c>
      <c r="S102" s="38">
        <v>0</v>
      </c>
      <c r="T102" s="38">
        <v>10.499332037630285</v>
      </c>
      <c r="U102" s="38">
        <v>0</v>
      </c>
      <c r="V102" s="38">
        <v>51.015262502677444</v>
      </c>
      <c r="W102" s="38">
        <v>3.0292055771525663</v>
      </c>
      <c r="X102" s="38">
        <v>1.0873919764619053</v>
      </c>
      <c r="Y102" s="38">
        <v>31.34310760782168</v>
      </c>
      <c r="Z102" s="38">
        <v>0</v>
      </c>
      <c r="AA102" s="38">
        <v>11.48320480274359</v>
      </c>
      <c r="AB102" s="38">
        <v>3.4231709701863418</v>
      </c>
      <c r="AC102" s="38">
        <v>13.9570261184104</v>
      </c>
      <c r="AD102" s="38">
        <v>0</v>
      </c>
      <c r="AE102" s="38">
        <v>24.414011721008816</v>
      </c>
      <c r="AF102" s="38">
        <v>0</v>
      </c>
      <c r="AG102" s="38">
        <v>6.8426814858190825</v>
      </c>
      <c r="AH102" s="38">
        <v>0</v>
      </c>
      <c r="AI102" s="38">
        <v>0</v>
      </c>
      <c r="AJ102" s="38">
        <v>7.562427334123449</v>
      </c>
      <c r="AK102" s="38">
        <v>41.2945926498482</v>
      </c>
      <c r="AL102" s="38">
        <v>1.7566593176355665</v>
      </c>
      <c r="AM102" s="38">
        <v>0</v>
      </c>
      <c r="AN102" s="38">
        <v>0</v>
      </c>
      <c r="AO102" s="38">
        <v>0</v>
      </c>
      <c r="AP102" s="38">
        <v>0</v>
      </c>
      <c r="AQ102" s="38">
        <v>55.96534307178655</v>
      </c>
      <c r="AR102" s="38">
        <v>730.9585180729392</v>
      </c>
      <c r="AS102" s="38">
        <v>21.660201518800804</v>
      </c>
      <c r="AT102" s="38">
        <v>0</v>
      </c>
      <c r="AU102" s="38">
        <v>0</v>
      </c>
      <c r="AV102" s="38">
        <v>0</v>
      </c>
      <c r="AW102" s="38">
        <v>0</v>
      </c>
      <c r="AX102" s="38">
        <v>0</v>
      </c>
      <c r="AY102" s="38">
        <v>0</v>
      </c>
      <c r="AZ102" s="38">
        <v>0</v>
      </c>
      <c r="BA102" s="38">
        <v>196.04648111996292</v>
      </c>
      <c r="BB102" s="38">
        <v>11.662074008993066</v>
      </c>
      <c r="BC102" s="38">
        <v>118.9481932861523</v>
      </c>
      <c r="BD102" s="38">
        <v>30.550153704363986</v>
      </c>
      <c r="BE102" s="38">
        <v>0</v>
      </c>
      <c r="BF102" s="38">
        <v>0</v>
      </c>
      <c r="BG102" s="38">
        <v>0</v>
      </c>
      <c r="BH102" s="38">
        <v>0</v>
      </c>
      <c r="BI102" s="38">
        <v>0.34874801325398236</v>
      </c>
      <c r="BJ102" s="38">
        <v>143.20953693702057</v>
      </c>
      <c r="BK102" s="38">
        <v>0</v>
      </c>
      <c r="BL102" s="38">
        <v>0</v>
      </c>
      <c r="BM102" s="38">
        <v>0</v>
      </c>
      <c r="BN102" s="38">
        <v>0</v>
      </c>
      <c r="BO102" s="38">
        <v>1420.6097556485279</v>
      </c>
      <c r="BP102" s="38">
        <v>0</v>
      </c>
      <c r="BQ102" s="38">
        <v>0</v>
      </c>
      <c r="BR102" s="38">
        <v>0</v>
      </c>
      <c r="BS102" s="38">
        <v>36.28075081753529</v>
      </c>
      <c r="BT102" s="38">
        <v>284.7537806619197</v>
      </c>
      <c r="BU102" s="38">
        <v>166.75396309076967</v>
      </c>
      <c r="BV102" s="38">
        <v>0</v>
      </c>
      <c r="BW102" s="38">
        <v>10.165986520993862</v>
      </c>
      <c r="BX102" s="38">
        <v>24.071515093366482</v>
      </c>
      <c r="BY102" s="38">
        <v>0</v>
      </c>
      <c r="BZ102" s="38">
        <v>0</v>
      </c>
      <c r="CA102" s="38">
        <v>0</v>
      </c>
      <c r="CB102" s="38">
        <v>0.06186885931774689</v>
      </c>
      <c r="CC102" s="38">
        <v>0</v>
      </c>
      <c r="CD102" s="38">
        <v>0</v>
      </c>
      <c r="CE102" s="38">
        <v>0</v>
      </c>
      <c r="CF102" s="38">
        <v>49.333389033521975</v>
      </c>
      <c r="CG102" s="38">
        <v>0.21381361010158764</v>
      </c>
      <c r="CH102" s="38">
        <v>5.4673446834187995</v>
      </c>
      <c r="CI102" s="38">
        <v>0.6178273097530933</v>
      </c>
      <c r="CJ102" s="38">
        <v>79.89508422337083</v>
      </c>
      <c r="CK102" s="38">
        <v>0</v>
      </c>
      <c r="CL102" s="38">
        <v>19.968497326087004</v>
      </c>
      <c r="CM102" s="38">
        <v>818.3387221741059</v>
      </c>
      <c r="CN102" s="38">
        <v>3.2574166090673025</v>
      </c>
      <c r="CO102" s="38">
        <v>0</v>
      </c>
      <c r="CP102" s="38">
        <v>69.04052486571962</v>
      </c>
      <c r="CQ102" s="38">
        <v>0</v>
      </c>
      <c r="CR102" s="38">
        <v>0</v>
      </c>
      <c r="CS102" s="38">
        <v>0</v>
      </c>
      <c r="CT102" s="38">
        <v>0</v>
      </c>
      <c r="CU102" s="38">
        <v>93161.24507107609</v>
      </c>
      <c r="CV102" s="38">
        <v>0</v>
      </c>
      <c r="CW102" s="38">
        <v>0</v>
      </c>
      <c r="CX102" s="38">
        <v>0</v>
      </c>
      <c r="CY102" s="38">
        <v>0</v>
      </c>
      <c r="CZ102" s="38">
        <v>771.0923004753279</v>
      </c>
      <c r="DA102" s="38">
        <v>213.62986514982833</v>
      </c>
      <c r="DB102" s="38">
        <v>0</v>
      </c>
      <c r="DC102" s="38">
        <v>0</v>
      </c>
      <c r="DD102" s="38">
        <v>18307.96951226064</v>
      </c>
      <c r="DE102" s="38">
        <v>0</v>
      </c>
      <c r="DF102" s="38">
        <v>0</v>
      </c>
      <c r="DG102" s="38">
        <v>0</v>
      </c>
      <c r="DH102" s="38">
        <v>0</v>
      </c>
      <c r="DI102" s="38">
        <v>0</v>
      </c>
      <c r="DJ102" s="38">
        <v>0</v>
      </c>
      <c r="DK102" s="38">
        <v>0</v>
      </c>
      <c r="DL102" s="38">
        <v>77.23155317706527</v>
      </c>
      <c r="DM102" s="38">
        <v>22.060878823243556</v>
      </c>
      <c r="DN102" s="38">
        <v>45.672660326561285</v>
      </c>
      <c r="DO102" s="38">
        <v>1.4397203335864202</v>
      </c>
      <c r="DP102" s="38">
        <v>0</v>
      </c>
      <c r="DQ102" s="38">
        <v>0</v>
      </c>
      <c r="DR102" s="38">
        <v>0</v>
      </c>
      <c r="DS102" s="38">
        <v>0</v>
      </c>
      <c r="DT102" s="38">
        <v>0</v>
      </c>
      <c r="DU102" s="38">
        <v>1.0476639312980875</v>
      </c>
      <c r="DV102" s="38">
        <v>0</v>
      </c>
      <c r="DW102" s="38">
        <v>0</v>
      </c>
      <c r="DX102" s="38">
        <f t="shared" si="10"/>
        <v>117200.74446167045</v>
      </c>
      <c r="DY102" s="38">
        <v>13386.456231419588</v>
      </c>
      <c r="DZ102" s="38">
        <v>0</v>
      </c>
      <c r="EA102" s="38">
        <f>SUM(DY102:DZ102)</f>
        <v>13386.456231419588</v>
      </c>
      <c r="EB102" s="38">
        <v>0</v>
      </c>
      <c r="EC102" s="38">
        <v>0</v>
      </c>
      <c r="ED102" s="38">
        <f>SUM(EB102:EC102)</f>
        <v>0</v>
      </c>
      <c r="EE102" s="38">
        <v>0</v>
      </c>
      <c r="EF102" s="38">
        <v>0</v>
      </c>
      <c r="EG102" s="38">
        <f>SUM(ED102:EF102)</f>
        <v>0</v>
      </c>
      <c r="EH102" s="38">
        <v>0</v>
      </c>
      <c r="EI102" s="38">
        <v>5000.681602211201</v>
      </c>
      <c r="EJ102" s="38">
        <f>SUM(EH102:EI102)</f>
        <v>5000.681602211201</v>
      </c>
      <c r="EK102" s="38">
        <f t="shared" si="11"/>
        <v>18387.13783363079</v>
      </c>
      <c r="EL102" s="38">
        <f t="shared" si="12"/>
        <v>135587.88229530124</v>
      </c>
      <c r="EM102" s="38">
        <v>0</v>
      </c>
      <c r="EN102" s="39">
        <f t="shared" si="13"/>
        <v>135587.88229530124</v>
      </c>
    </row>
    <row r="103" spans="1:144" ht="12.75" customHeight="1">
      <c r="A103" s="31">
        <v>95</v>
      </c>
      <c r="B103" s="7" t="s">
        <v>485</v>
      </c>
      <c r="C103" s="4" t="s">
        <v>486</v>
      </c>
      <c r="D103" s="38">
        <v>114.34023669320943</v>
      </c>
      <c r="E103" s="38">
        <v>25.369153154358347</v>
      </c>
      <c r="F103" s="38">
        <v>16.748627973055008</v>
      </c>
      <c r="G103" s="38">
        <v>28.740997750729342</v>
      </c>
      <c r="H103" s="38">
        <v>14.001964917335647</v>
      </c>
      <c r="I103" s="38">
        <v>124.57473820137196</v>
      </c>
      <c r="J103" s="38">
        <v>26.485061305145273</v>
      </c>
      <c r="K103" s="38">
        <v>19.439520113573668</v>
      </c>
      <c r="L103" s="38">
        <v>0.17901007966386157</v>
      </c>
      <c r="M103" s="38">
        <v>10.217531961792131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v>0</v>
      </c>
      <c r="U103" s="38">
        <v>0</v>
      </c>
      <c r="V103" s="38">
        <v>0</v>
      </c>
      <c r="W103" s="38">
        <v>0</v>
      </c>
      <c r="X103" s="38">
        <v>0</v>
      </c>
      <c r="Y103" s="38">
        <v>0</v>
      </c>
      <c r="Z103" s="38">
        <v>0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8">
        <v>0</v>
      </c>
      <c r="AP103" s="38">
        <v>0</v>
      </c>
      <c r="AQ103" s="38">
        <v>0</v>
      </c>
      <c r="AR103" s="38">
        <v>0</v>
      </c>
      <c r="AS103" s="38">
        <v>0</v>
      </c>
      <c r="AT103" s="38">
        <v>0</v>
      </c>
      <c r="AU103" s="38">
        <v>0</v>
      </c>
      <c r="AV103" s="38">
        <v>0</v>
      </c>
      <c r="AW103" s="38">
        <v>0</v>
      </c>
      <c r="AX103" s="38">
        <v>0</v>
      </c>
      <c r="AY103" s="38">
        <v>0</v>
      </c>
      <c r="AZ103" s="38">
        <v>0</v>
      </c>
      <c r="BA103" s="38">
        <v>0</v>
      </c>
      <c r="BB103" s="38">
        <v>0</v>
      </c>
      <c r="BC103" s="38">
        <v>0</v>
      </c>
      <c r="BD103" s="38">
        <v>0</v>
      </c>
      <c r="BE103" s="38">
        <v>0</v>
      </c>
      <c r="BF103" s="38">
        <v>0</v>
      </c>
      <c r="BG103" s="38">
        <v>0</v>
      </c>
      <c r="BH103" s="38">
        <v>0</v>
      </c>
      <c r="BI103" s="38">
        <v>0</v>
      </c>
      <c r="BJ103" s="38">
        <v>119.02242647406987</v>
      </c>
      <c r="BK103" s="38">
        <v>0</v>
      </c>
      <c r="BL103" s="38">
        <v>0</v>
      </c>
      <c r="BM103" s="38">
        <v>0</v>
      </c>
      <c r="BN103" s="38">
        <v>0</v>
      </c>
      <c r="BO103" s="38">
        <v>0</v>
      </c>
      <c r="BP103" s="38">
        <v>0</v>
      </c>
      <c r="BQ103" s="38">
        <v>0</v>
      </c>
      <c r="BR103" s="38">
        <v>0</v>
      </c>
      <c r="BS103" s="38">
        <v>0</v>
      </c>
      <c r="BT103" s="38">
        <v>27.73593716495249</v>
      </c>
      <c r="BU103" s="38">
        <v>0</v>
      </c>
      <c r="BV103" s="38">
        <v>0</v>
      </c>
      <c r="BW103" s="38">
        <v>0</v>
      </c>
      <c r="BX103" s="38">
        <v>0</v>
      </c>
      <c r="BY103" s="38">
        <v>9251.326333376006</v>
      </c>
      <c r="BZ103" s="38">
        <v>0</v>
      </c>
      <c r="CA103" s="38">
        <v>0</v>
      </c>
      <c r="CB103" s="38">
        <v>0</v>
      </c>
      <c r="CC103" s="38">
        <v>0</v>
      </c>
      <c r="CD103" s="38">
        <v>0</v>
      </c>
      <c r="CE103" s="38">
        <v>0</v>
      </c>
      <c r="CF103" s="38">
        <v>0</v>
      </c>
      <c r="CG103" s="38">
        <v>0</v>
      </c>
      <c r="CH103" s="38">
        <v>0</v>
      </c>
      <c r="CI103" s="38">
        <v>0</v>
      </c>
      <c r="CJ103" s="38">
        <v>0</v>
      </c>
      <c r="CK103" s="38">
        <v>196201.11830868354</v>
      </c>
      <c r="CL103" s="38">
        <v>4812.6353357270855</v>
      </c>
      <c r="CM103" s="38">
        <v>0</v>
      </c>
      <c r="CN103" s="38">
        <v>81.74118876926687</v>
      </c>
      <c r="CO103" s="38">
        <v>0</v>
      </c>
      <c r="CP103" s="38">
        <v>27725.33208978507</v>
      </c>
      <c r="CQ103" s="38">
        <v>0</v>
      </c>
      <c r="CR103" s="38">
        <v>0</v>
      </c>
      <c r="CS103" s="38">
        <v>0</v>
      </c>
      <c r="CT103" s="38">
        <v>0</v>
      </c>
      <c r="CU103" s="38">
        <v>485432.29385941185</v>
      </c>
      <c r="CV103" s="38">
        <v>11161.350344340533</v>
      </c>
      <c r="CW103" s="38">
        <v>18526.566939218577</v>
      </c>
      <c r="CX103" s="38">
        <v>0</v>
      </c>
      <c r="CY103" s="38">
        <v>0</v>
      </c>
      <c r="CZ103" s="38">
        <v>0</v>
      </c>
      <c r="DA103" s="38">
        <v>0</v>
      </c>
      <c r="DB103" s="38">
        <v>0</v>
      </c>
      <c r="DC103" s="38">
        <v>0</v>
      </c>
      <c r="DD103" s="38">
        <v>0</v>
      </c>
      <c r="DE103" s="38">
        <v>0</v>
      </c>
      <c r="DF103" s="38">
        <v>0</v>
      </c>
      <c r="DG103" s="38">
        <v>0</v>
      </c>
      <c r="DH103" s="38">
        <v>0</v>
      </c>
      <c r="DI103" s="38">
        <v>0</v>
      </c>
      <c r="DJ103" s="38">
        <v>32194.057386443033</v>
      </c>
      <c r="DK103" s="38">
        <v>0.6674702776637528</v>
      </c>
      <c r="DL103" s="38">
        <v>0</v>
      </c>
      <c r="DM103" s="38">
        <v>0</v>
      </c>
      <c r="DN103" s="38">
        <v>0</v>
      </c>
      <c r="DO103" s="38">
        <v>0</v>
      </c>
      <c r="DP103" s="38">
        <v>0</v>
      </c>
      <c r="DQ103" s="38">
        <v>0</v>
      </c>
      <c r="DR103" s="38">
        <v>0</v>
      </c>
      <c r="DS103" s="38">
        <v>0</v>
      </c>
      <c r="DT103" s="38">
        <v>21983.303289286923</v>
      </c>
      <c r="DU103" s="38">
        <v>0</v>
      </c>
      <c r="DV103" s="38">
        <v>0</v>
      </c>
      <c r="DW103" s="38">
        <v>0</v>
      </c>
      <c r="DX103" s="38">
        <f t="shared" si="10"/>
        <v>807897.2477511087</v>
      </c>
      <c r="DY103" s="38">
        <v>112115.69340651017</v>
      </c>
      <c r="DZ103" s="38">
        <v>0</v>
      </c>
      <c r="EA103" s="38">
        <f>SUM(DY103:DZ103)</f>
        <v>112115.69340651017</v>
      </c>
      <c r="EB103" s="38">
        <v>1024415.8020219216</v>
      </c>
      <c r="EC103" s="38">
        <v>14931.682119193509</v>
      </c>
      <c r="ED103" s="38">
        <f>SUM(EB103:EC103)</f>
        <v>1039347.4841411151</v>
      </c>
      <c r="EE103" s="38">
        <v>0</v>
      </c>
      <c r="EF103" s="38">
        <v>0</v>
      </c>
      <c r="EG103" s="38">
        <f>SUM(ED103:EF103)</f>
        <v>1039347.4841411151</v>
      </c>
      <c r="EH103" s="38">
        <v>960676.98423674</v>
      </c>
      <c r="EI103" s="38">
        <v>79457.42354537401</v>
      </c>
      <c r="EJ103" s="38">
        <f>SUM(EH103:EI103)</f>
        <v>1040134.4077821141</v>
      </c>
      <c r="EK103" s="38">
        <f t="shared" si="11"/>
        <v>2191597.5853297394</v>
      </c>
      <c r="EL103" s="38">
        <f t="shared" si="12"/>
        <v>2999494.833080848</v>
      </c>
      <c r="EM103" s="38">
        <v>0</v>
      </c>
      <c r="EN103" s="39">
        <f t="shared" si="13"/>
        <v>2999494.833080848</v>
      </c>
    </row>
    <row r="104" spans="1:144" ht="12.75" customHeight="1">
      <c r="A104" s="31">
        <v>96</v>
      </c>
      <c r="B104" s="7" t="s">
        <v>487</v>
      </c>
      <c r="C104" s="4" t="s">
        <v>488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0</v>
      </c>
      <c r="AA104" s="38">
        <v>12402.095424885894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8">
        <v>0</v>
      </c>
      <c r="AP104" s="38">
        <v>0</v>
      </c>
      <c r="AQ104" s="38">
        <v>0</v>
      </c>
      <c r="AR104" s="38">
        <v>0</v>
      </c>
      <c r="AS104" s="38">
        <v>0</v>
      </c>
      <c r="AT104" s="38">
        <v>0</v>
      </c>
      <c r="AU104" s="38">
        <v>0</v>
      </c>
      <c r="AV104" s="38">
        <v>0</v>
      </c>
      <c r="AW104" s="38">
        <v>0</v>
      </c>
      <c r="AX104" s="38">
        <v>0</v>
      </c>
      <c r="AY104" s="38">
        <v>0</v>
      </c>
      <c r="AZ104" s="38">
        <v>0</v>
      </c>
      <c r="BA104" s="38">
        <v>0</v>
      </c>
      <c r="BB104" s="38">
        <v>0</v>
      </c>
      <c r="BC104" s="38">
        <v>0</v>
      </c>
      <c r="BD104" s="38">
        <v>0</v>
      </c>
      <c r="BE104" s="38">
        <v>0</v>
      </c>
      <c r="BF104" s="38">
        <v>0</v>
      </c>
      <c r="BG104" s="38">
        <v>0</v>
      </c>
      <c r="BH104" s="38">
        <v>0</v>
      </c>
      <c r="BI104" s="38">
        <v>0</v>
      </c>
      <c r="BJ104" s="38">
        <v>0</v>
      </c>
      <c r="BK104" s="38">
        <v>0</v>
      </c>
      <c r="BL104" s="38">
        <v>0</v>
      </c>
      <c r="BM104" s="38">
        <v>0</v>
      </c>
      <c r="BN104" s="38">
        <v>0</v>
      </c>
      <c r="BO104" s="38">
        <v>0</v>
      </c>
      <c r="BP104" s="38">
        <v>0</v>
      </c>
      <c r="BQ104" s="38">
        <v>0</v>
      </c>
      <c r="BR104" s="38">
        <v>0</v>
      </c>
      <c r="BS104" s="38">
        <v>0</v>
      </c>
      <c r="BT104" s="38">
        <v>0</v>
      </c>
      <c r="BU104" s="38">
        <v>1814.8932004394312</v>
      </c>
      <c r="BV104" s="38">
        <v>0</v>
      </c>
      <c r="BW104" s="38">
        <v>36.01825155582826</v>
      </c>
      <c r="BX104" s="38">
        <v>0</v>
      </c>
      <c r="BY104" s="38">
        <v>0</v>
      </c>
      <c r="BZ104" s="38">
        <v>0</v>
      </c>
      <c r="CA104" s="38">
        <v>0</v>
      </c>
      <c r="CB104" s="38">
        <v>0</v>
      </c>
      <c r="CC104" s="38">
        <v>0</v>
      </c>
      <c r="CD104" s="38">
        <v>0</v>
      </c>
      <c r="CE104" s="38">
        <v>0</v>
      </c>
      <c r="CF104" s="38">
        <v>0</v>
      </c>
      <c r="CG104" s="38">
        <v>0</v>
      </c>
      <c r="CH104" s="38">
        <v>0</v>
      </c>
      <c r="CI104" s="38">
        <v>0</v>
      </c>
      <c r="CJ104" s="38">
        <v>0</v>
      </c>
      <c r="CK104" s="38">
        <v>0</v>
      </c>
      <c r="CL104" s="38">
        <v>0</v>
      </c>
      <c r="CM104" s="38">
        <v>0</v>
      </c>
      <c r="CN104" s="38">
        <v>0</v>
      </c>
      <c r="CO104" s="38">
        <v>0</v>
      </c>
      <c r="CP104" s="38">
        <v>0</v>
      </c>
      <c r="CQ104" s="38">
        <v>0</v>
      </c>
      <c r="CR104" s="38">
        <v>0</v>
      </c>
      <c r="CS104" s="38">
        <v>0</v>
      </c>
      <c r="CT104" s="38">
        <v>0</v>
      </c>
      <c r="CU104" s="38">
        <v>0</v>
      </c>
      <c r="CV104" s="38">
        <v>5419.476554629272</v>
      </c>
      <c r="CW104" s="38">
        <v>8995.71217346258</v>
      </c>
      <c r="CX104" s="38">
        <v>0</v>
      </c>
      <c r="CY104" s="38">
        <v>0</v>
      </c>
      <c r="CZ104" s="38">
        <v>0</v>
      </c>
      <c r="DA104" s="38">
        <v>0</v>
      </c>
      <c r="DB104" s="38">
        <v>0</v>
      </c>
      <c r="DC104" s="38">
        <v>0</v>
      </c>
      <c r="DD104" s="38">
        <v>0</v>
      </c>
      <c r="DE104" s="38">
        <v>0</v>
      </c>
      <c r="DF104" s="38">
        <v>0</v>
      </c>
      <c r="DG104" s="38">
        <v>0</v>
      </c>
      <c r="DH104" s="38">
        <v>0</v>
      </c>
      <c r="DI104" s="38">
        <v>0</v>
      </c>
      <c r="DJ104" s="38">
        <v>0.003197625946389904</v>
      </c>
      <c r="DK104" s="38">
        <v>0</v>
      </c>
      <c r="DL104" s="38">
        <v>630.1671045737901</v>
      </c>
      <c r="DM104" s="38">
        <v>0</v>
      </c>
      <c r="DN104" s="38">
        <v>0</v>
      </c>
      <c r="DO104" s="38">
        <v>0</v>
      </c>
      <c r="DP104" s="38">
        <v>0</v>
      </c>
      <c r="DQ104" s="38">
        <v>0</v>
      </c>
      <c r="DR104" s="38">
        <v>0</v>
      </c>
      <c r="DS104" s="38">
        <v>0</v>
      </c>
      <c r="DT104" s="38">
        <v>0</v>
      </c>
      <c r="DU104" s="38">
        <v>0.18209449226861568</v>
      </c>
      <c r="DV104" s="38">
        <v>4169.932852080684</v>
      </c>
      <c r="DW104" s="38">
        <v>0</v>
      </c>
      <c r="DX104" s="38">
        <f t="shared" si="10"/>
        <v>33468.48085374569</v>
      </c>
      <c r="DY104" s="38">
        <v>18302.132329854907</v>
      </c>
      <c r="DZ104" s="38">
        <v>0</v>
      </c>
      <c r="EA104" s="38">
        <f>SUM(DY104:DZ104)</f>
        <v>18302.132329854907</v>
      </c>
      <c r="EB104" s="38">
        <v>95276.99500664446</v>
      </c>
      <c r="EC104" s="38">
        <v>1448.2928464723095</v>
      </c>
      <c r="ED104" s="38">
        <f>SUM(EB104:EC104)</f>
        <v>96725.28785311677</v>
      </c>
      <c r="EE104" s="38">
        <v>0</v>
      </c>
      <c r="EF104" s="38">
        <v>0</v>
      </c>
      <c r="EG104" s="38">
        <f>SUM(ED104:EF104)</f>
        <v>96725.28785311677</v>
      </c>
      <c r="EH104" s="38">
        <v>58802.42924324327</v>
      </c>
      <c r="EI104" s="38">
        <v>24589.553605851776</v>
      </c>
      <c r="EJ104" s="38">
        <f>SUM(EH104:EI104)</f>
        <v>83391.98284909505</v>
      </c>
      <c r="EK104" s="38">
        <f t="shared" si="11"/>
        <v>198419.40303206674</v>
      </c>
      <c r="EL104" s="38">
        <f t="shared" si="12"/>
        <v>231887.88388581242</v>
      </c>
      <c r="EM104" s="38">
        <v>0</v>
      </c>
      <c r="EN104" s="39">
        <f t="shared" si="13"/>
        <v>231887.88388581242</v>
      </c>
    </row>
    <row r="105" spans="1:144" ht="12.75" customHeight="1">
      <c r="A105" s="31">
        <v>97</v>
      </c>
      <c r="B105" s="7" t="s">
        <v>489</v>
      </c>
      <c r="C105" s="4" t="s">
        <v>490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38">
        <v>0</v>
      </c>
      <c r="U105" s="38">
        <v>0</v>
      </c>
      <c r="V105" s="38">
        <v>0</v>
      </c>
      <c r="W105" s="38">
        <v>0</v>
      </c>
      <c r="X105" s="38">
        <v>0</v>
      </c>
      <c r="Y105" s="38">
        <v>0</v>
      </c>
      <c r="Z105" s="38">
        <v>0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8">
        <v>0</v>
      </c>
      <c r="AP105" s="38">
        <v>0</v>
      </c>
      <c r="AQ105" s="38">
        <v>0</v>
      </c>
      <c r="AR105" s="38">
        <v>0</v>
      </c>
      <c r="AS105" s="38">
        <v>0</v>
      </c>
      <c r="AT105" s="38">
        <v>0</v>
      </c>
      <c r="AU105" s="38">
        <v>0</v>
      </c>
      <c r="AV105" s="38">
        <v>0</v>
      </c>
      <c r="AW105" s="38">
        <v>0</v>
      </c>
      <c r="AX105" s="38">
        <v>0</v>
      </c>
      <c r="AY105" s="38">
        <v>0</v>
      </c>
      <c r="AZ105" s="38">
        <v>0</v>
      </c>
      <c r="BA105" s="38">
        <v>0</v>
      </c>
      <c r="BB105" s="38">
        <v>0</v>
      </c>
      <c r="BC105" s="38">
        <v>0</v>
      </c>
      <c r="BD105" s="38">
        <v>0</v>
      </c>
      <c r="BE105" s="38">
        <v>0</v>
      </c>
      <c r="BF105" s="38">
        <v>0</v>
      </c>
      <c r="BG105" s="38">
        <v>0</v>
      </c>
      <c r="BH105" s="38">
        <v>0</v>
      </c>
      <c r="BI105" s="38">
        <v>0</v>
      </c>
      <c r="BJ105" s="38">
        <v>0</v>
      </c>
      <c r="BK105" s="38">
        <v>0</v>
      </c>
      <c r="BL105" s="38">
        <v>0</v>
      </c>
      <c r="BM105" s="38">
        <v>0</v>
      </c>
      <c r="BN105" s="38">
        <v>0</v>
      </c>
      <c r="BO105" s="38">
        <v>0</v>
      </c>
      <c r="BP105" s="38">
        <v>0</v>
      </c>
      <c r="BQ105" s="38">
        <v>0</v>
      </c>
      <c r="BR105" s="38">
        <v>0</v>
      </c>
      <c r="BS105" s="38">
        <v>0</v>
      </c>
      <c r="BT105" s="38">
        <v>0</v>
      </c>
      <c r="BU105" s="38">
        <v>0</v>
      </c>
      <c r="BV105" s="38">
        <v>0</v>
      </c>
      <c r="BW105" s="38">
        <v>0</v>
      </c>
      <c r="BX105" s="38">
        <v>0</v>
      </c>
      <c r="BY105" s="38">
        <v>0</v>
      </c>
      <c r="BZ105" s="38">
        <v>0</v>
      </c>
      <c r="CA105" s="38">
        <v>0</v>
      </c>
      <c r="CB105" s="38">
        <v>0</v>
      </c>
      <c r="CC105" s="38">
        <v>0</v>
      </c>
      <c r="CD105" s="38">
        <v>0</v>
      </c>
      <c r="CE105" s="38">
        <v>0</v>
      </c>
      <c r="CF105" s="38">
        <v>0</v>
      </c>
      <c r="CG105" s="38">
        <v>0</v>
      </c>
      <c r="CH105" s="38">
        <v>0</v>
      </c>
      <c r="CI105" s="38">
        <v>0</v>
      </c>
      <c r="CJ105" s="38">
        <v>0</v>
      </c>
      <c r="CK105" s="38">
        <v>0</v>
      </c>
      <c r="CL105" s="38">
        <v>0</v>
      </c>
      <c r="CM105" s="38">
        <v>0</v>
      </c>
      <c r="CN105" s="38">
        <v>0</v>
      </c>
      <c r="CO105" s="38">
        <v>0</v>
      </c>
      <c r="CP105" s="38">
        <v>0</v>
      </c>
      <c r="CQ105" s="38">
        <v>0</v>
      </c>
      <c r="CR105" s="38">
        <v>0</v>
      </c>
      <c r="CS105" s="38">
        <v>0</v>
      </c>
      <c r="CT105" s="38">
        <v>0</v>
      </c>
      <c r="CU105" s="38">
        <v>0</v>
      </c>
      <c r="CV105" s="38">
        <v>0</v>
      </c>
      <c r="CW105" s="38">
        <v>0</v>
      </c>
      <c r="CX105" s="38">
        <v>0</v>
      </c>
      <c r="CY105" s="38">
        <v>0</v>
      </c>
      <c r="CZ105" s="38">
        <v>0</v>
      </c>
      <c r="DA105" s="38">
        <v>0</v>
      </c>
      <c r="DB105" s="38">
        <v>0</v>
      </c>
      <c r="DC105" s="38">
        <v>0</v>
      </c>
      <c r="DD105" s="38">
        <v>0</v>
      </c>
      <c r="DE105" s="38">
        <v>0</v>
      </c>
      <c r="DF105" s="38">
        <v>0</v>
      </c>
      <c r="DG105" s="38">
        <v>0</v>
      </c>
      <c r="DH105" s="38">
        <v>0</v>
      </c>
      <c r="DI105" s="38">
        <v>0</v>
      </c>
      <c r="DJ105" s="38">
        <v>0</v>
      </c>
      <c r="DK105" s="38">
        <v>0</v>
      </c>
      <c r="DL105" s="38">
        <v>0</v>
      </c>
      <c r="DM105" s="38">
        <v>0</v>
      </c>
      <c r="DN105" s="38">
        <v>0</v>
      </c>
      <c r="DO105" s="38">
        <v>0</v>
      </c>
      <c r="DP105" s="38">
        <v>0</v>
      </c>
      <c r="DQ105" s="38">
        <v>0</v>
      </c>
      <c r="DR105" s="38">
        <v>0</v>
      </c>
      <c r="DS105" s="38">
        <v>0</v>
      </c>
      <c r="DT105" s="38">
        <v>0</v>
      </c>
      <c r="DU105" s="38">
        <v>0</v>
      </c>
      <c r="DV105" s="38">
        <v>0</v>
      </c>
      <c r="DW105" s="38">
        <v>0</v>
      </c>
      <c r="DX105" s="38">
        <f aca="true" t="shared" si="14" ref="DX105:DX136">SUM(D105:DW105)</f>
        <v>0</v>
      </c>
      <c r="DY105" s="38">
        <v>2122.1267944831798</v>
      </c>
      <c r="DZ105" s="38">
        <v>0</v>
      </c>
      <c r="EA105" s="38">
        <f>SUM(DY105:DZ105)</f>
        <v>2122.1267944831798</v>
      </c>
      <c r="EB105" s="38">
        <v>0</v>
      </c>
      <c r="EC105" s="38">
        <v>0</v>
      </c>
      <c r="ED105" s="38">
        <f>SUM(EB105:EC105)</f>
        <v>0</v>
      </c>
      <c r="EE105" s="38">
        <v>0</v>
      </c>
      <c r="EF105" s="38">
        <v>0</v>
      </c>
      <c r="EG105" s="38">
        <f>SUM(ED105:EF105)</f>
        <v>0</v>
      </c>
      <c r="EH105" s="38">
        <v>73360.98704970584</v>
      </c>
      <c r="EI105" s="38">
        <v>6.057813401297629</v>
      </c>
      <c r="EJ105" s="38">
        <f>SUM(EH105:EI105)</f>
        <v>73367.04486310715</v>
      </c>
      <c r="EK105" s="38">
        <f aca="true" t="shared" si="15" ref="EK105:EK136">+EJ105+EG105+EA105</f>
        <v>75489.17165759033</v>
      </c>
      <c r="EL105" s="38">
        <f aca="true" t="shared" si="16" ref="EL105:EL136">+EK105+DX105</f>
        <v>75489.17165759033</v>
      </c>
      <c r="EM105" s="38">
        <v>0</v>
      </c>
      <c r="EN105" s="39">
        <f t="shared" si="13"/>
        <v>75489.17165759033</v>
      </c>
    </row>
    <row r="106" spans="1:144" ht="12.75" customHeight="1">
      <c r="A106" s="31">
        <v>98</v>
      </c>
      <c r="B106" s="7" t="s">
        <v>491</v>
      </c>
      <c r="C106" s="4" t="s">
        <v>492</v>
      </c>
      <c r="D106" s="38">
        <v>797.9378951501474</v>
      </c>
      <c r="E106" s="38">
        <v>177.4822174860518</v>
      </c>
      <c r="F106" s="38">
        <v>117.27565254640174</v>
      </c>
      <c r="G106" s="38">
        <v>200.9621560484648</v>
      </c>
      <c r="H106" s="38">
        <v>97.93130064616275</v>
      </c>
      <c r="I106" s="38">
        <v>853.789308840824</v>
      </c>
      <c r="J106" s="38">
        <v>189.73001618314944</v>
      </c>
      <c r="K106" s="38">
        <v>135.1765084125592</v>
      </c>
      <c r="L106" s="38">
        <v>1.2534473831968114</v>
      </c>
      <c r="M106" s="38">
        <v>69.69748429420513</v>
      </c>
      <c r="N106" s="38">
        <v>35.10314709084675</v>
      </c>
      <c r="O106" s="38">
        <v>578.3418772469163</v>
      </c>
      <c r="P106" s="38">
        <v>5.6574723186538005</v>
      </c>
      <c r="Q106" s="38">
        <v>252.13350285390038</v>
      </c>
      <c r="R106" s="38">
        <v>390.6800637890423</v>
      </c>
      <c r="S106" s="38">
        <v>87.92182885927829</v>
      </c>
      <c r="T106" s="38">
        <v>134.2575280486451</v>
      </c>
      <c r="U106" s="38">
        <v>168.76288303089675</v>
      </c>
      <c r="V106" s="38">
        <v>220.47720709546272</v>
      </c>
      <c r="W106" s="38">
        <v>203.41284980222892</v>
      </c>
      <c r="X106" s="38">
        <v>23.939436900214783</v>
      </c>
      <c r="Y106" s="38">
        <v>401.94759395300485</v>
      </c>
      <c r="Z106" s="38">
        <v>0</v>
      </c>
      <c r="AA106" s="38">
        <v>110.15792740489282</v>
      </c>
      <c r="AB106" s="38">
        <v>154.2282595527928</v>
      </c>
      <c r="AC106" s="38">
        <v>0</v>
      </c>
      <c r="AD106" s="38">
        <v>8.070362638651073</v>
      </c>
      <c r="AE106" s="38">
        <v>91.81773981610064</v>
      </c>
      <c r="AF106" s="38">
        <v>0</v>
      </c>
      <c r="AG106" s="38">
        <v>368.12140753187947</v>
      </c>
      <c r="AH106" s="38">
        <v>0</v>
      </c>
      <c r="AI106" s="38">
        <v>9.303334708444979</v>
      </c>
      <c r="AJ106" s="38">
        <v>0</v>
      </c>
      <c r="AK106" s="38">
        <v>0</v>
      </c>
      <c r="AL106" s="38">
        <v>295.4216004064209</v>
      </c>
      <c r="AM106" s="38">
        <v>19468.707721049344</v>
      </c>
      <c r="AN106" s="38">
        <v>48.16440816455905</v>
      </c>
      <c r="AO106" s="38">
        <v>5177.707022585112</v>
      </c>
      <c r="AP106" s="38">
        <v>0</v>
      </c>
      <c r="AQ106" s="38">
        <v>70.08448096531424</v>
      </c>
      <c r="AR106" s="38">
        <v>0</v>
      </c>
      <c r="AS106" s="38">
        <v>41.96296786500511</v>
      </c>
      <c r="AT106" s="38">
        <v>67.29038477875268</v>
      </c>
      <c r="AU106" s="38">
        <v>0</v>
      </c>
      <c r="AV106" s="38">
        <v>268.74661945335583</v>
      </c>
      <c r="AW106" s="38">
        <v>1979.3314160479376</v>
      </c>
      <c r="AX106" s="38">
        <v>8309.26721375246</v>
      </c>
      <c r="AY106" s="38">
        <v>0</v>
      </c>
      <c r="AZ106" s="38">
        <v>109.29961133613104</v>
      </c>
      <c r="BA106" s="38">
        <v>59.673000610799484</v>
      </c>
      <c r="BB106" s="38">
        <v>81.58168753497348</v>
      </c>
      <c r="BC106" s="38">
        <v>0</v>
      </c>
      <c r="BD106" s="38">
        <v>0</v>
      </c>
      <c r="BE106" s="38">
        <v>0</v>
      </c>
      <c r="BF106" s="38">
        <v>0</v>
      </c>
      <c r="BG106" s="38">
        <v>0</v>
      </c>
      <c r="BH106" s="38">
        <v>6.208770523114608</v>
      </c>
      <c r="BI106" s="38">
        <v>87.53553707950212</v>
      </c>
      <c r="BJ106" s="38">
        <v>0</v>
      </c>
      <c r="BK106" s="38">
        <v>47.60069262257707</v>
      </c>
      <c r="BL106" s="38">
        <v>0</v>
      </c>
      <c r="BM106" s="38">
        <v>46.439172440695025</v>
      </c>
      <c r="BN106" s="38">
        <v>47.334740725040575</v>
      </c>
      <c r="BO106" s="38">
        <v>63.32252764863493</v>
      </c>
      <c r="BP106" s="38">
        <v>324.43555246123856</v>
      </c>
      <c r="BQ106" s="38">
        <v>44.76873547548852</v>
      </c>
      <c r="BR106" s="38">
        <v>0</v>
      </c>
      <c r="BS106" s="38">
        <v>88.44818549641624</v>
      </c>
      <c r="BT106" s="38">
        <v>0</v>
      </c>
      <c r="BU106" s="38">
        <v>70.96076293330108</v>
      </c>
      <c r="BV106" s="38">
        <v>0</v>
      </c>
      <c r="BW106" s="38">
        <v>79.64024579967895</v>
      </c>
      <c r="BX106" s="38">
        <v>129.88280792730012</v>
      </c>
      <c r="BY106" s="38">
        <v>159.90437902503453</v>
      </c>
      <c r="BZ106" s="38">
        <v>0</v>
      </c>
      <c r="CA106" s="38">
        <v>141.7428961468225</v>
      </c>
      <c r="CB106" s="38">
        <v>0</v>
      </c>
      <c r="CC106" s="38">
        <v>0</v>
      </c>
      <c r="CD106" s="38">
        <v>0</v>
      </c>
      <c r="CE106" s="38">
        <v>1.4159429899347615</v>
      </c>
      <c r="CF106" s="38">
        <v>27.521217607742802</v>
      </c>
      <c r="CG106" s="38">
        <v>36.024775108664315</v>
      </c>
      <c r="CH106" s="38">
        <v>65.87999283190271</v>
      </c>
      <c r="CI106" s="38">
        <v>0</v>
      </c>
      <c r="CJ106" s="38">
        <v>80.68427537268019</v>
      </c>
      <c r="CK106" s="38">
        <v>0</v>
      </c>
      <c r="CL106" s="38">
        <v>54.57742860630618</v>
      </c>
      <c r="CM106" s="38">
        <v>266.01801188298384</v>
      </c>
      <c r="CN106" s="38">
        <v>17.308321598645914</v>
      </c>
      <c r="CO106" s="38">
        <v>12.199911690417977</v>
      </c>
      <c r="CP106" s="38">
        <v>178.76903986673312</v>
      </c>
      <c r="CQ106" s="38">
        <v>0</v>
      </c>
      <c r="CR106" s="38">
        <v>373.0734596929135</v>
      </c>
      <c r="CS106" s="38">
        <v>76.33189174253175</v>
      </c>
      <c r="CT106" s="38">
        <v>2161.029200069468</v>
      </c>
      <c r="CU106" s="38">
        <v>37362.10292655087</v>
      </c>
      <c r="CV106" s="38">
        <v>3510.8530838768656</v>
      </c>
      <c r="CW106" s="38">
        <v>5827.615177870297</v>
      </c>
      <c r="CX106" s="38">
        <v>529.6383305475154</v>
      </c>
      <c r="CY106" s="38">
        <v>1433.0402888294607</v>
      </c>
      <c r="CZ106" s="38">
        <v>529.5259531105606</v>
      </c>
      <c r="DA106" s="38">
        <v>886.2296807679381</v>
      </c>
      <c r="DB106" s="38">
        <v>10.397046856860305</v>
      </c>
      <c r="DC106" s="38">
        <v>38.948881596280955</v>
      </c>
      <c r="DD106" s="38">
        <v>705.364298894536</v>
      </c>
      <c r="DE106" s="38">
        <v>1939.3078585572214</v>
      </c>
      <c r="DF106" s="38">
        <v>291.1823589680171</v>
      </c>
      <c r="DG106" s="38">
        <v>2194.1475263580724</v>
      </c>
      <c r="DH106" s="38">
        <v>0</v>
      </c>
      <c r="DI106" s="38">
        <v>1717.9463819019957</v>
      </c>
      <c r="DJ106" s="38">
        <v>120532.03076116984</v>
      </c>
      <c r="DK106" s="38">
        <v>0</v>
      </c>
      <c r="DL106" s="38">
        <v>9489.892913477604</v>
      </c>
      <c r="DM106" s="38">
        <v>1497.1947222365693</v>
      </c>
      <c r="DN106" s="38">
        <v>3163.918331705736</v>
      </c>
      <c r="DO106" s="38">
        <v>344.30372728097126</v>
      </c>
      <c r="DP106" s="38">
        <v>1844.1887838513203</v>
      </c>
      <c r="DQ106" s="38">
        <v>0</v>
      </c>
      <c r="DR106" s="38">
        <v>17501.390178458052</v>
      </c>
      <c r="DS106" s="38">
        <v>1470.2488506587274</v>
      </c>
      <c r="DT106" s="38">
        <v>9428.315882977626</v>
      </c>
      <c r="DU106" s="38">
        <v>954.471459562069</v>
      </c>
      <c r="DV106" s="38">
        <v>0</v>
      </c>
      <c r="DW106" s="38">
        <v>0</v>
      </c>
      <c r="DX106" s="38">
        <f t="shared" si="14"/>
        <v>269754.122425614</v>
      </c>
      <c r="DY106" s="38">
        <v>29646.30497758395</v>
      </c>
      <c r="DZ106" s="38">
        <v>0</v>
      </c>
      <c r="EA106" s="38">
        <f>SUM(DY106:DZ106)</f>
        <v>29646.30497758395</v>
      </c>
      <c r="EB106" s="38">
        <v>97305.209011904</v>
      </c>
      <c r="EC106" s="38">
        <v>2039.6623415569643</v>
      </c>
      <c r="ED106" s="38">
        <f>SUM(EB106:EC106)</f>
        <v>99344.87135346096</v>
      </c>
      <c r="EE106" s="38">
        <v>0</v>
      </c>
      <c r="EF106" s="38">
        <v>0</v>
      </c>
      <c r="EG106" s="38">
        <f>SUM(ED106:EF106)</f>
        <v>99344.87135346096</v>
      </c>
      <c r="EH106" s="38">
        <v>0</v>
      </c>
      <c r="EI106" s="38">
        <v>48475.9093547304</v>
      </c>
      <c r="EJ106" s="38">
        <f>SUM(EH106:EI106)</f>
        <v>48475.9093547304</v>
      </c>
      <c r="EK106" s="38">
        <f t="shared" si="15"/>
        <v>177467.08568577532</v>
      </c>
      <c r="EL106" s="38">
        <f t="shared" si="16"/>
        <v>447221.2081113893</v>
      </c>
      <c r="EM106" s="38">
        <v>0</v>
      </c>
      <c r="EN106" s="39">
        <f t="shared" si="13"/>
        <v>447221.2081113893</v>
      </c>
    </row>
    <row r="107" spans="1:144" ht="12.75" customHeight="1">
      <c r="A107" s="31">
        <v>99</v>
      </c>
      <c r="B107" s="7" t="s">
        <v>493</v>
      </c>
      <c r="C107" s="4" t="s">
        <v>494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401.5646361397896</v>
      </c>
      <c r="J107" s="38">
        <v>795.1776730932452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19388.403315383614</v>
      </c>
      <c r="S107" s="38">
        <v>226.3047826576577</v>
      </c>
      <c r="T107" s="38">
        <v>0</v>
      </c>
      <c r="U107" s="38">
        <v>0</v>
      </c>
      <c r="V107" s="38">
        <v>215.44662214572224</v>
      </c>
      <c r="W107" s="38">
        <v>0</v>
      </c>
      <c r="X107" s="38">
        <v>3382.209080796635</v>
      </c>
      <c r="Y107" s="38">
        <v>54.25392573612075</v>
      </c>
      <c r="Z107" s="38">
        <v>0</v>
      </c>
      <c r="AA107" s="38">
        <v>0</v>
      </c>
      <c r="AB107" s="38">
        <v>0</v>
      </c>
      <c r="AC107" s="38">
        <v>0</v>
      </c>
      <c r="AD107" s="38">
        <v>262.8993563363707</v>
      </c>
      <c r="AE107" s="38">
        <v>12.102286758409285</v>
      </c>
      <c r="AF107" s="38">
        <v>0</v>
      </c>
      <c r="AG107" s="38">
        <v>0</v>
      </c>
      <c r="AH107" s="38">
        <v>494.95453541957454</v>
      </c>
      <c r="AI107" s="38">
        <v>0</v>
      </c>
      <c r="AJ107" s="38">
        <v>0</v>
      </c>
      <c r="AK107" s="38">
        <v>0</v>
      </c>
      <c r="AL107" s="38">
        <v>0</v>
      </c>
      <c r="AM107" s="38">
        <v>224.4948828006975</v>
      </c>
      <c r="AN107" s="38">
        <v>0</v>
      </c>
      <c r="AO107" s="38">
        <v>0</v>
      </c>
      <c r="AP107" s="38">
        <v>0</v>
      </c>
      <c r="AQ107" s="38">
        <v>0</v>
      </c>
      <c r="AR107" s="38">
        <v>0</v>
      </c>
      <c r="AS107" s="38">
        <v>0</v>
      </c>
      <c r="AT107" s="38">
        <v>0</v>
      </c>
      <c r="AU107" s="38">
        <v>0</v>
      </c>
      <c r="AV107" s="38">
        <v>0</v>
      </c>
      <c r="AW107" s="38">
        <v>0</v>
      </c>
      <c r="AX107" s="38">
        <v>0</v>
      </c>
      <c r="AY107" s="38">
        <v>0</v>
      </c>
      <c r="AZ107" s="38">
        <v>1706.6058328282538</v>
      </c>
      <c r="BA107" s="38">
        <v>0</v>
      </c>
      <c r="BB107" s="38">
        <v>0</v>
      </c>
      <c r="BC107" s="38">
        <v>0</v>
      </c>
      <c r="BD107" s="38">
        <v>0</v>
      </c>
      <c r="BE107" s="38">
        <v>0</v>
      </c>
      <c r="BF107" s="38">
        <v>0</v>
      </c>
      <c r="BG107" s="38">
        <v>0</v>
      </c>
      <c r="BH107" s="38">
        <v>0</v>
      </c>
      <c r="BI107" s="38">
        <v>0</v>
      </c>
      <c r="BJ107" s="38">
        <v>0</v>
      </c>
      <c r="BK107" s="38">
        <v>0</v>
      </c>
      <c r="BL107" s="38">
        <v>0</v>
      </c>
      <c r="BM107" s="38">
        <v>27.007683205778555</v>
      </c>
      <c r="BN107" s="38">
        <v>0</v>
      </c>
      <c r="BO107" s="38">
        <v>0</v>
      </c>
      <c r="BP107" s="38">
        <v>0</v>
      </c>
      <c r="BQ107" s="38">
        <v>0</v>
      </c>
      <c r="BR107" s="38">
        <v>0</v>
      </c>
      <c r="BS107" s="38">
        <v>0</v>
      </c>
      <c r="BT107" s="38">
        <v>0</v>
      </c>
      <c r="BU107" s="38">
        <v>0</v>
      </c>
      <c r="BV107" s="38">
        <v>0</v>
      </c>
      <c r="BW107" s="38">
        <v>0</v>
      </c>
      <c r="BX107" s="38">
        <v>0</v>
      </c>
      <c r="BY107" s="38">
        <v>0</v>
      </c>
      <c r="BZ107" s="38">
        <v>0</v>
      </c>
      <c r="CA107" s="38">
        <v>0</v>
      </c>
      <c r="CB107" s="38">
        <v>0</v>
      </c>
      <c r="CC107" s="38">
        <v>0</v>
      </c>
      <c r="CD107" s="38">
        <v>0</v>
      </c>
      <c r="CE107" s="38">
        <v>0</v>
      </c>
      <c r="CF107" s="38">
        <v>0</v>
      </c>
      <c r="CG107" s="38">
        <v>0</v>
      </c>
      <c r="CH107" s="38">
        <v>0</v>
      </c>
      <c r="CI107" s="38">
        <v>0</v>
      </c>
      <c r="CJ107" s="38">
        <v>0</v>
      </c>
      <c r="CK107" s="38">
        <v>0</v>
      </c>
      <c r="CL107" s="38">
        <v>0</v>
      </c>
      <c r="CM107" s="38">
        <v>0</v>
      </c>
      <c r="CN107" s="38">
        <v>0</v>
      </c>
      <c r="CO107" s="38">
        <v>0</v>
      </c>
      <c r="CP107" s="38">
        <v>0</v>
      </c>
      <c r="CQ107" s="38">
        <v>0</v>
      </c>
      <c r="CR107" s="38">
        <v>0</v>
      </c>
      <c r="CS107" s="38">
        <v>0</v>
      </c>
      <c r="CT107" s="38">
        <v>0</v>
      </c>
      <c r="CU107" s="38">
        <v>0</v>
      </c>
      <c r="CV107" s="38">
        <v>0</v>
      </c>
      <c r="CW107" s="38">
        <v>0</v>
      </c>
      <c r="CX107" s="38">
        <v>0</v>
      </c>
      <c r="CY107" s="38">
        <v>0</v>
      </c>
      <c r="CZ107" s="38">
        <v>0</v>
      </c>
      <c r="DA107" s="38">
        <v>0</v>
      </c>
      <c r="DB107" s="38">
        <v>0</v>
      </c>
      <c r="DC107" s="38">
        <v>0</v>
      </c>
      <c r="DD107" s="38">
        <v>0</v>
      </c>
      <c r="DE107" s="38">
        <v>0</v>
      </c>
      <c r="DF107" s="38">
        <v>0</v>
      </c>
      <c r="DG107" s="38">
        <v>0</v>
      </c>
      <c r="DH107" s="38">
        <v>0</v>
      </c>
      <c r="DI107" s="38">
        <v>0</v>
      </c>
      <c r="DJ107" s="38">
        <v>0</v>
      </c>
      <c r="DK107" s="38">
        <v>0</v>
      </c>
      <c r="DL107" s="38">
        <v>0</v>
      </c>
      <c r="DM107" s="38">
        <v>0</v>
      </c>
      <c r="DN107" s="38">
        <v>0</v>
      </c>
      <c r="DO107" s="38">
        <v>0</v>
      </c>
      <c r="DP107" s="38">
        <v>0</v>
      </c>
      <c r="DQ107" s="38">
        <v>0</v>
      </c>
      <c r="DR107" s="38">
        <v>0</v>
      </c>
      <c r="DS107" s="38">
        <v>0</v>
      </c>
      <c r="DT107" s="38">
        <v>0</v>
      </c>
      <c r="DU107" s="38">
        <v>0</v>
      </c>
      <c r="DV107" s="38">
        <v>0</v>
      </c>
      <c r="DW107" s="38">
        <v>0</v>
      </c>
      <c r="DX107" s="38">
        <f t="shared" si="14"/>
        <v>27191.424613301868</v>
      </c>
      <c r="DY107" s="38">
        <v>67118.77832815638</v>
      </c>
      <c r="DZ107" s="38">
        <v>0</v>
      </c>
      <c r="EA107" s="38">
        <f>SUM(DY107:DZ107)</f>
        <v>67118.77832815638</v>
      </c>
      <c r="EB107" s="38">
        <v>0</v>
      </c>
      <c r="EC107" s="38">
        <v>0</v>
      </c>
      <c r="ED107" s="38">
        <f>SUM(EB107:EC107)</f>
        <v>0</v>
      </c>
      <c r="EE107" s="38">
        <v>0</v>
      </c>
      <c r="EF107" s="38">
        <v>0</v>
      </c>
      <c r="EG107" s="38">
        <f>SUM(ED107:EF107)</f>
        <v>0</v>
      </c>
      <c r="EH107" s="38">
        <v>0</v>
      </c>
      <c r="EI107" s="38">
        <v>-375.6973052050087</v>
      </c>
      <c r="EJ107" s="38">
        <f>SUM(EH107:EI107)</f>
        <v>-375.6973052050087</v>
      </c>
      <c r="EK107" s="38">
        <f t="shared" si="15"/>
        <v>66743.08102295137</v>
      </c>
      <c r="EL107" s="38">
        <f t="shared" si="16"/>
        <v>93934.50563625325</v>
      </c>
      <c r="EM107" s="38">
        <v>0</v>
      </c>
      <c r="EN107" s="39">
        <f t="shared" si="13"/>
        <v>93934.50563625325</v>
      </c>
    </row>
    <row r="108" spans="1:144" ht="12.75" customHeight="1">
      <c r="A108" s="31">
        <v>100</v>
      </c>
      <c r="B108" s="7" t="s">
        <v>495</v>
      </c>
      <c r="C108" s="4" t="s">
        <v>496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0.12257256640598946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374.2553020954085</v>
      </c>
      <c r="W108" s="38">
        <v>0</v>
      </c>
      <c r="X108" s="38">
        <v>0</v>
      </c>
      <c r="Y108" s="38">
        <v>0</v>
      </c>
      <c r="Z108" s="38">
        <v>419.7185417437829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1252.3042518032134</v>
      </c>
      <c r="AJ108" s="38">
        <v>0</v>
      </c>
      <c r="AK108" s="38">
        <v>501.32817369971417</v>
      </c>
      <c r="AL108" s="38">
        <v>0</v>
      </c>
      <c r="AM108" s="38">
        <v>0</v>
      </c>
      <c r="AN108" s="38">
        <v>329.8265420727846</v>
      </c>
      <c r="AO108" s="38">
        <v>0</v>
      </c>
      <c r="AP108" s="38">
        <v>0</v>
      </c>
      <c r="AQ108" s="38">
        <v>0</v>
      </c>
      <c r="AR108" s="38">
        <v>0</v>
      </c>
      <c r="AS108" s="38">
        <v>11192.803617236968</v>
      </c>
      <c r="AT108" s="38">
        <v>4416.636497770258</v>
      </c>
      <c r="AU108" s="38">
        <v>1448.6357212970397</v>
      </c>
      <c r="AV108" s="38">
        <v>0</v>
      </c>
      <c r="AW108" s="38">
        <v>0</v>
      </c>
      <c r="AX108" s="38">
        <v>0</v>
      </c>
      <c r="AY108" s="38">
        <v>0</v>
      </c>
      <c r="AZ108" s="38">
        <v>0</v>
      </c>
      <c r="BA108" s="38">
        <v>8.357719521189502</v>
      </c>
      <c r="BB108" s="38">
        <v>0</v>
      </c>
      <c r="BC108" s="38">
        <v>0</v>
      </c>
      <c r="BD108" s="38">
        <v>0</v>
      </c>
      <c r="BE108" s="38">
        <v>0</v>
      </c>
      <c r="BF108" s="38">
        <v>388.85237633724</v>
      </c>
      <c r="BG108" s="38">
        <v>0</v>
      </c>
      <c r="BH108" s="38">
        <v>0</v>
      </c>
      <c r="BI108" s="38">
        <v>0</v>
      </c>
      <c r="BJ108" s="38">
        <v>0</v>
      </c>
      <c r="BK108" s="38">
        <v>81.81900194540287</v>
      </c>
      <c r="BL108" s="38">
        <v>17.29700517168922</v>
      </c>
      <c r="BM108" s="38">
        <v>71.04786762797761</v>
      </c>
      <c r="BN108" s="38">
        <v>0</v>
      </c>
      <c r="BO108" s="38">
        <v>0</v>
      </c>
      <c r="BP108" s="38">
        <v>0</v>
      </c>
      <c r="BQ108" s="38">
        <v>0</v>
      </c>
      <c r="BR108" s="38">
        <v>0</v>
      </c>
      <c r="BS108" s="38">
        <v>0</v>
      </c>
      <c r="BT108" s="38">
        <v>19.787156057253654</v>
      </c>
      <c r="BU108" s="38">
        <v>0</v>
      </c>
      <c r="BV108" s="38">
        <v>0</v>
      </c>
      <c r="BW108" s="38">
        <v>0</v>
      </c>
      <c r="BX108" s="38">
        <v>0</v>
      </c>
      <c r="BY108" s="38">
        <v>4.4742061873050325</v>
      </c>
      <c r="BZ108" s="38">
        <v>0</v>
      </c>
      <c r="CA108" s="38">
        <v>0</v>
      </c>
      <c r="CB108" s="38">
        <v>0</v>
      </c>
      <c r="CC108" s="38">
        <v>0</v>
      </c>
      <c r="CD108" s="38">
        <v>0</v>
      </c>
      <c r="CE108" s="38">
        <v>0</v>
      </c>
      <c r="CF108" s="38">
        <v>0</v>
      </c>
      <c r="CG108" s="38">
        <v>0</v>
      </c>
      <c r="CH108" s="38">
        <v>0</v>
      </c>
      <c r="CI108" s="38">
        <v>0</v>
      </c>
      <c r="CJ108" s="38">
        <v>0</v>
      </c>
      <c r="CK108" s="38">
        <v>0</v>
      </c>
      <c r="CL108" s="38">
        <v>0</v>
      </c>
      <c r="CM108" s="38">
        <v>233.86736381198762</v>
      </c>
      <c r="CN108" s="38">
        <v>0</v>
      </c>
      <c r="CO108" s="38">
        <v>0</v>
      </c>
      <c r="CP108" s="38">
        <v>7.9312871284965425</v>
      </c>
      <c r="CQ108" s="38">
        <v>801.9530648475707</v>
      </c>
      <c r="CR108" s="38">
        <v>0</v>
      </c>
      <c r="CS108" s="38">
        <v>0</v>
      </c>
      <c r="CT108" s="38">
        <v>0</v>
      </c>
      <c r="CU108" s="38">
        <v>0</v>
      </c>
      <c r="CV108" s="38">
        <v>0</v>
      </c>
      <c r="CW108" s="38">
        <v>0</v>
      </c>
      <c r="CX108" s="38">
        <v>0</v>
      </c>
      <c r="CY108" s="38">
        <v>0</v>
      </c>
      <c r="CZ108" s="38">
        <v>0</v>
      </c>
      <c r="DA108" s="38">
        <v>0</v>
      </c>
      <c r="DB108" s="38">
        <v>0</v>
      </c>
      <c r="DC108" s="38">
        <v>0</v>
      </c>
      <c r="DD108" s="38">
        <v>0</v>
      </c>
      <c r="DE108" s="38">
        <v>0</v>
      </c>
      <c r="DF108" s="38">
        <v>0</v>
      </c>
      <c r="DG108" s="38">
        <v>0</v>
      </c>
      <c r="DH108" s="38">
        <v>0</v>
      </c>
      <c r="DI108" s="38">
        <v>0</v>
      </c>
      <c r="DJ108" s="38">
        <v>0</v>
      </c>
      <c r="DK108" s="38">
        <v>0</v>
      </c>
      <c r="DL108" s="38">
        <v>0</v>
      </c>
      <c r="DM108" s="38">
        <v>0</v>
      </c>
      <c r="DN108" s="38">
        <v>0</v>
      </c>
      <c r="DO108" s="38">
        <v>0</v>
      </c>
      <c r="DP108" s="38">
        <v>0</v>
      </c>
      <c r="DQ108" s="38">
        <v>0</v>
      </c>
      <c r="DR108" s="38">
        <v>0</v>
      </c>
      <c r="DS108" s="38">
        <v>0</v>
      </c>
      <c r="DT108" s="38">
        <v>0</v>
      </c>
      <c r="DU108" s="38">
        <v>0</v>
      </c>
      <c r="DV108" s="38">
        <v>0</v>
      </c>
      <c r="DW108" s="38">
        <v>0</v>
      </c>
      <c r="DX108" s="38">
        <f t="shared" si="14"/>
        <v>21571.018268921685</v>
      </c>
      <c r="DY108" s="38">
        <v>14166.407107135503</v>
      </c>
      <c r="DZ108" s="38">
        <v>0</v>
      </c>
      <c r="EA108" s="38">
        <f>SUM(DY108:DZ108)</f>
        <v>14166.407107135503</v>
      </c>
      <c r="EB108" s="38">
        <v>0</v>
      </c>
      <c r="EC108" s="38">
        <v>0</v>
      </c>
      <c r="ED108" s="38">
        <f>SUM(EB108:EC108)</f>
        <v>0</v>
      </c>
      <c r="EE108" s="38">
        <v>0</v>
      </c>
      <c r="EF108" s="38">
        <v>0</v>
      </c>
      <c r="EG108" s="38">
        <f>SUM(ED108:EF108)</f>
        <v>0</v>
      </c>
      <c r="EH108" s="38">
        <v>0</v>
      </c>
      <c r="EI108" s="38">
        <v>1282.8622986269431</v>
      </c>
      <c r="EJ108" s="38">
        <f>SUM(EH108:EI108)</f>
        <v>1282.8622986269431</v>
      </c>
      <c r="EK108" s="38">
        <f t="shared" si="15"/>
        <v>15449.269405762447</v>
      </c>
      <c r="EL108" s="38">
        <f t="shared" si="16"/>
        <v>37020.287674684136</v>
      </c>
      <c r="EM108" s="38">
        <v>0</v>
      </c>
      <c r="EN108" s="39">
        <f t="shared" si="13"/>
        <v>37020.287674684136</v>
      </c>
    </row>
    <row r="109" spans="1:144" ht="12.75" customHeight="1">
      <c r="A109" s="31">
        <v>101</v>
      </c>
      <c r="B109" s="7" t="s">
        <v>497</v>
      </c>
      <c r="C109" s="4" t="s">
        <v>498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3.352188352086273</v>
      </c>
      <c r="P109" s="38">
        <v>0</v>
      </c>
      <c r="Q109" s="38">
        <v>0</v>
      </c>
      <c r="R109" s="38">
        <v>0</v>
      </c>
      <c r="S109" s="38">
        <v>0</v>
      </c>
      <c r="T109" s="38">
        <v>0</v>
      </c>
      <c r="U109" s="38">
        <v>0</v>
      </c>
      <c r="V109" s="38">
        <v>0</v>
      </c>
      <c r="W109" s="38">
        <v>0</v>
      </c>
      <c r="X109" s="38">
        <v>0</v>
      </c>
      <c r="Y109" s="38">
        <v>0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0</v>
      </c>
      <c r="AM109" s="38">
        <v>0</v>
      </c>
      <c r="AN109" s="38">
        <v>0</v>
      </c>
      <c r="AO109" s="38">
        <v>0</v>
      </c>
      <c r="AP109" s="38">
        <v>0</v>
      </c>
      <c r="AQ109" s="38">
        <v>0</v>
      </c>
      <c r="AR109" s="38">
        <v>0</v>
      </c>
      <c r="AS109" s="38">
        <v>0</v>
      </c>
      <c r="AT109" s="38">
        <v>0</v>
      </c>
      <c r="AU109" s="38">
        <v>0</v>
      </c>
      <c r="AV109" s="38">
        <v>0</v>
      </c>
      <c r="AW109" s="38">
        <v>0</v>
      </c>
      <c r="AX109" s="38">
        <v>0</v>
      </c>
      <c r="AY109" s="38">
        <v>344.2440998052916</v>
      </c>
      <c r="AZ109" s="38">
        <v>5.037694294295889</v>
      </c>
      <c r="BA109" s="38">
        <v>0</v>
      </c>
      <c r="BB109" s="38">
        <v>0</v>
      </c>
      <c r="BC109" s="38">
        <v>0</v>
      </c>
      <c r="BD109" s="38">
        <v>0</v>
      </c>
      <c r="BE109" s="38">
        <v>0</v>
      </c>
      <c r="BF109" s="38">
        <v>0</v>
      </c>
      <c r="BG109" s="38">
        <v>0</v>
      </c>
      <c r="BH109" s="38">
        <v>0</v>
      </c>
      <c r="BI109" s="38">
        <v>0</v>
      </c>
      <c r="BJ109" s="38">
        <v>0</v>
      </c>
      <c r="BK109" s="38">
        <v>0</v>
      </c>
      <c r="BL109" s="38">
        <v>0</v>
      </c>
      <c r="BM109" s="38">
        <v>0</v>
      </c>
      <c r="BN109" s="38">
        <v>98.50505821218758</v>
      </c>
      <c r="BO109" s="38">
        <v>0.662169281038302</v>
      </c>
      <c r="BP109" s="38">
        <v>1323.5757263703417</v>
      </c>
      <c r="BQ109" s="38">
        <v>261.5128644107572</v>
      </c>
      <c r="BR109" s="38">
        <v>833.6554865802464</v>
      </c>
      <c r="BS109" s="38">
        <v>0</v>
      </c>
      <c r="BT109" s="38">
        <v>32.062578364061665</v>
      </c>
      <c r="BU109" s="38">
        <v>0</v>
      </c>
      <c r="BV109" s="38">
        <v>93.28367828906448</v>
      </c>
      <c r="BW109" s="38">
        <v>4.079945557063809</v>
      </c>
      <c r="BX109" s="38">
        <v>2.3651320759585133</v>
      </c>
      <c r="BY109" s="38">
        <v>0</v>
      </c>
      <c r="BZ109" s="38">
        <v>0</v>
      </c>
      <c r="CA109" s="38">
        <v>0</v>
      </c>
      <c r="CB109" s="38">
        <v>0</v>
      </c>
      <c r="CC109" s="38">
        <v>0</v>
      </c>
      <c r="CD109" s="38">
        <v>0</v>
      </c>
      <c r="CE109" s="38">
        <v>8.27663070215965</v>
      </c>
      <c r="CF109" s="38">
        <v>4.729773912487616</v>
      </c>
      <c r="CG109" s="38">
        <v>0</v>
      </c>
      <c r="CH109" s="38">
        <v>0</v>
      </c>
      <c r="CI109" s="38">
        <v>0</v>
      </c>
      <c r="CJ109" s="38">
        <v>0</v>
      </c>
      <c r="CK109" s="38">
        <v>0</v>
      </c>
      <c r="CL109" s="38">
        <v>0</v>
      </c>
      <c r="CM109" s="38">
        <v>127.17521174271678</v>
      </c>
      <c r="CN109" s="38">
        <v>0</v>
      </c>
      <c r="CO109" s="38">
        <v>0</v>
      </c>
      <c r="CP109" s="38">
        <v>0</v>
      </c>
      <c r="CQ109" s="38">
        <v>0</v>
      </c>
      <c r="CR109" s="38">
        <v>153.25395166756425</v>
      </c>
      <c r="CS109" s="38">
        <v>0</v>
      </c>
      <c r="CT109" s="38">
        <v>0</v>
      </c>
      <c r="CU109" s="38">
        <v>0</v>
      </c>
      <c r="CV109" s="38">
        <v>0</v>
      </c>
      <c r="CW109" s="38">
        <v>0</v>
      </c>
      <c r="CX109" s="38">
        <v>0</v>
      </c>
      <c r="CY109" s="38">
        <v>0</v>
      </c>
      <c r="CZ109" s="38">
        <v>0</v>
      </c>
      <c r="DA109" s="38">
        <v>0</v>
      </c>
      <c r="DB109" s="38">
        <v>0</v>
      </c>
      <c r="DC109" s="38">
        <v>0</v>
      </c>
      <c r="DD109" s="38">
        <v>0</v>
      </c>
      <c r="DE109" s="38">
        <v>0</v>
      </c>
      <c r="DF109" s="38">
        <v>0</v>
      </c>
      <c r="DG109" s="38">
        <v>0</v>
      </c>
      <c r="DH109" s="38">
        <v>0</v>
      </c>
      <c r="DI109" s="38">
        <v>0</v>
      </c>
      <c r="DJ109" s="38">
        <v>0</v>
      </c>
      <c r="DK109" s="38">
        <v>0.16257099808903686</v>
      </c>
      <c r="DL109" s="38">
        <v>0</v>
      </c>
      <c r="DM109" s="38">
        <v>0</v>
      </c>
      <c r="DN109" s="38">
        <v>0</v>
      </c>
      <c r="DO109" s="38">
        <v>0</v>
      </c>
      <c r="DP109" s="38">
        <v>0</v>
      </c>
      <c r="DQ109" s="38">
        <v>0</v>
      </c>
      <c r="DR109" s="38">
        <v>0</v>
      </c>
      <c r="DS109" s="38">
        <v>0</v>
      </c>
      <c r="DT109" s="38">
        <v>0</v>
      </c>
      <c r="DU109" s="38">
        <v>0</v>
      </c>
      <c r="DV109" s="38">
        <v>0</v>
      </c>
      <c r="DW109" s="38">
        <v>0</v>
      </c>
      <c r="DX109" s="38">
        <f t="shared" si="14"/>
        <v>3295.9347606154106</v>
      </c>
      <c r="DY109" s="38">
        <v>3265.746578437698</v>
      </c>
      <c r="DZ109" s="38">
        <v>0</v>
      </c>
      <c r="EA109" s="38">
        <f>SUM(DY109:DZ109)</f>
        <v>3265.746578437698</v>
      </c>
      <c r="EB109" s="38">
        <v>0</v>
      </c>
      <c r="EC109" s="38">
        <v>0</v>
      </c>
      <c r="ED109" s="38">
        <f>SUM(EB109:EC109)</f>
        <v>0</v>
      </c>
      <c r="EE109" s="38">
        <v>0</v>
      </c>
      <c r="EF109" s="38">
        <v>0</v>
      </c>
      <c r="EG109" s="38">
        <f>SUM(ED109:EF109)</f>
        <v>0</v>
      </c>
      <c r="EH109" s="38">
        <v>0</v>
      </c>
      <c r="EI109" s="38">
        <v>1407.2683787199946</v>
      </c>
      <c r="EJ109" s="38">
        <f>SUM(EH109:EI109)</f>
        <v>1407.2683787199946</v>
      </c>
      <c r="EK109" s="38">
        <f t="shared" si="15"/>
        <v>4673.014957157693</v>
      </c>
      <c r="EL109" s="38">
        <f t="shared" si="16"/>
        <v>7968.949717773104</v>
      </c>
      <c r="EM109" s="38">
        <v>0</v>
      </c>
      <c r="EN109" s="39">
        <f t="shared" si="13"/>
        <v>7968.949717773104</v>
      </c>
    </row>
    <row r="110" spans="1:144" ht="12.75" customHeight="1">
      <c r="A110" s="31">
        <v>102</v>
      </c>
      <c r="B110" s="8" t="s">
        <v>499</v>
      </c>
      <c r="C110" s="4" t="s">
        <v>500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0.8556619817318989</v>
      </c>
      <c r="O110" s="38">
        <v>0</v>
      </c>
      <c r="P110" s="38">
        <v>230.85478689227432</v>
      </c>
      <c r="Q110" s="38">
        <v>7546.049588697768</v>
      </c>
      <c r="R110" s="38">
        <v>0</v>
      </c>
      <c r="S110" s="38">
        <v>0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8">
        <v>0</v>
      </c>
      <c r="AP110" s="38">
        <v>0</v>
      </c>
      <c r="AQ110" s="38">
        <v>0</v>
      </c>
      <c r="AR110" s="38">
        <v>0</v>
      </c>
      <c r="AS110" s="38">
        <v>0</v>
      </c>
      <c r="AT110" s="38">
        <v>0</v>
      </c>
      <c r="AU110" s="38">
        <v>0</v>
      </c>
      <c r="AV110" s="38">
        <v>0</v>
      </c>
      <c r="AW110" s="38">
        <v>0</v>
      </c>
      <c r="AX110" s="38">
        <v>0</v>
      </c>
      <c r="AY110" s="38">
        <v>0</v>
      </c>
      <c r="AZ110" s="38">
        <v>0</v>
      </c>
      <c r="BA110" s="38">
        <v>0</v>
      </c>
      <c r="BB110" s="38">
        <v>0</v>
      </c>
      <c r="BC110" s="38">
        <v>0</v>
      </c>
      <c r="BD110" s="38">
        <v>0</v>
      </c>
      <c r="BE110" s="38">
        <v>0</v>
      </c>
      <c r="BF110" s="38">
        <v>0</v>
      </c>
      <c r="BG110" s="38">
        <v>0</v>
      </c>
      <c r="BH110" s="38">
        <v>0</v>
      </c>
      <c r="BI110" s="38">
        <v>0</v>
      </c>
      <c r="BJ110" s="38">
        <v>0</v>
      </c>
      <c r="BK110" s="38">
        <v>0</v>
      </c>
      <c r="BL110" s="38">
        <v>0</v>
      </c>
      <c r="BM110" s="38">
        <v>0</v>
      </c>
      <c r="BN110" s="38">
        <v>0</v>
      </c>
      <c r="BO110" s="38">
        <v>0</v>
      </c>
      <c r="BP110" s="38">
        <v>109419.29514950399</v>
      </c>
      <c r="BQ110" s="38">
        <v>0</v>
      </c>
      <c r="BR110" s="38">
        <v>10358.42971151338</v>
      </c>
      <c r="BS110" s="38">
        <v>27.866143762583196</v>
      </c>
      <c r="BT110" s="38">
        <v>0</v>
      </c>
      <c r="BU110" s="38">
        <v>970.1796671472359</v>
      </c>
      <c r="BV110" s="38">
        <v>0</v>
      </c>
      <c r="BW110" s="38">
        <v>205.1013440464458</v>
      </c>
      <c r="BX110" s="38">
        <v>312.8402026979547</v>
      </c>
      <c r="BY110" s="38">
        <v>2247.0765802162305</v>
      </c>
      <c r="BZ110" s="38">
        <v>1065.3028145336393</v>
      </c>
      <c r="CA110" s="38">
        <v>0</v>
      </c>
      <c r="CB110" s="38">
        <v>0</v>
      </c>
      <c r="CC110" s="38">
        <v>0</v>
      </c>
      <c r="CD110" s="38">
        <v>0</v>
      </c>
      <c r="CE110" s="38">
        <v>0</v>
      </c>
      <c r="CF110" s="38">
        <v>0</v>
      </c>
      <c r="CG110" s="38">
        <v>0</v>
      </c>
      <c r="CH110" s="38">
        <v>0</v>
      </c>
      <c r="CI110" s="38">
        <v>0</v>
      </c>
      <c r="CJ110" s="38">
        <v>0</v>
      </c>
      <c r="CK110" s="38">
        <v>0</v>
      </c>
      <c r="CL110" s="38">
        <v>0</v>
      </c>
      <c r="CM110" s="38">
        <v>3592.148532569863</v>
      </c>
      <c r="CN110" s="38">
        <v>0</v>
      </c>
      <c r="CO110" s="38">
        <v>0</v>
      </c>
      <c r="CP110" s="38">
        <v>0</v>
      </c>
      <c r="CQ110" s="38">
        <v>0</v>
      </c>
      <c r="CR110" s="38">
        <v>0</v>
      </c>
      <c r="CS110" s="38">
        <v>0</v>
      </c>
      <c r="CT110" s="38">
        <v>0</v>
      </c>
      <c r="CU110" s="38">
        <v>19569.87450416482</v>
      </c>
      <c r="CV110" s="38">
        <v>0</v>
      </c>
      <c r="CW110" s="38">
        <v>0</v>
      </c>
      <c r="CX110" s="38">
        <v>0</v>
      </c>
      <c r="CY110" s="38">
        <v>0</v>
      </c>
      <c r="CZ110" s="38">
        <v>0</v>
      </c>
      <c r="DA110" s="38">
        <v>0</v>
      </c>
      <c r="DB110" s="38">
        <v>0</v>
      </c>
      <c r="DC110" s="38">
        <v>0</v>
      </c>
      <c r="DD110" s="38">
        <v>0</v>
      </c>
      <c r="DE110" s="38">
        <v>0</v>
      </c>
      <c r="DF110" s="38">
        <v>0</v>
      </c>
      <c r="DG110" s="38">
        <v>0</v>
      </c>
      <c r="DH110" s="38">
        <v>0</v>
      </c>
      <c r="DI110" s="38">
        <v>0</v>
      </c>
      <c r="DJ110" s="38">
        <v>0</v>
      </c>
      <c r="DK110" s="38">
        <v>0</v>
      </c>
      <c r="DL110" s="38">
        <v>0</v>
      </c>
      <c r="DM110" s="38">
        <v>0</v>
      </c>
      <c r="DN110" s="38">
        <v>0.6002131440156504</v>
      </c>
      <c r="DO110" s="38">
        <v>0</v>
      </c>
      <c r="DP110" s="38">
        <v>0</v>
      </c>
      <c r="DQ110" s="38">
        <v>0</v>
      </c>
      <c r="DR110" s="38">
        <v>0</v>
      </c>
      <c r="DS110" s="38">
        <v>0</v>
      </c>
      <c r="DT110" s="38">
        <v>0</v>
      </c>
      <c r="DU110" s="38">
        <v>0</v>
      </c>
      <c r="DV110" s="38">
        <v>0</v>
      </c>
      <c r="DW110" s="38">
        <v>0</v>
      </c>
      <c r="DX110" s="38">
        <f t="shared" si="14"/>
        <v>155546.47490087195</v>
      </c>
      <c r="DY110" s="38">
        <v>57733.92490153515</v>
      </c>
      <c r="DZ110" s="38">
        <v>0</v>
      </c>
      <c r="EA110" s="38">
        <f>SUM(DY110:DZ110)</f>
        <v>57733.92490153515</v>
      </c>
      <c r="EB110" s="38">
        <v>0</v>
      </c>
      <c r="EC110" s="38">
        <v>0</v>
      </c>
      <c r="ED110" s="38">
        <f>SUM(EB110:EC110)</f>
        <v>0</v>
      </c>
      <c r="EE110" s="38">
        <v>0</v>
      </c>
      <c r="EF110" s="38">
        <v>0</v>
      </c>
      <c r="EG110" s="38">
        <f>SUM(ED110:EF110)</f>
        <v>0</v>
      </c>
      <c r="EH110" s="38">
        <v>0</v>
      </c>
      <c r="EI110" s="38">
        <v>19742.23532181559</v>
      </c>
      <c r="EJ110" s="38">
        <f>SUM(EH110:EI110)</f>
        <v>19742.23532181559</v>
      </c>
      <c r="EK110" s="38">
        <f t="shared" si="15"/>
        <v>77476.16022335074</v>
      </c>
      <c r="EL110" s="38">
        <f t="shared" si="16"/>
        <v>233022.6351242227</v>
      </c>
      <c r="EM110" s="38">
        <v>0</v>
      </c>
      <c r="EN110" s="39">
        <f t="shared" si="13"/>
        <v>233022.6351242227</v>
      </c>
    </row>
    <row r="111" spans="1:144" ht="12.75" customHeight="1">
      <c r="A111" s="31">
        <v>103</v>
      </c>
      <c r="B111" s="8" t="s">
        <v>501</v>
      </c>
      <c r="C111" s="4" t="s">
        <v>502</v>
      </c>
      <c r="D111" s="38">
        <v>38.54988670962223</v>
      </c>
      <c r="E111" s="38">
        <v>106.49298939929406</v>
      </c>
      <c r="F111" s="38">
        <v>484.2323484085075</v>
      </c>
      <c r="G111" s="38">
        <v>5019.877978368706</v>
      </c>
      <c r="H111" s="38">
        <v>1.607342373518245</v>
      </c>
      <c r="I111" s="38">
        <v>65.12386052478739</v>
      </c>
      <c r="J111" s="38">
        <v>1.7655374566933366</v>
      </c>
      <c r="K111" s="38">
        <v>22.52885219400206</v>
      </c>
      <c r="L111" s="38">
        <v>0</v>
      </c>
      <c r="M111" s="38">
        <v>9.024239192674091</v>
      </c>
      <c r="N111" s="38">
        <v>127.41391133337342</v>
      </c>
      <c r="O111" s="38">
        <v>0</v>
      </c>
      <c r="P111" s="38">
        <v>0</v>
      </c>
      <c r="Q111" s="38">
        <v>0</v>
      </c>
      <c r="R111" s="38">
        <v>0</v>
      </c>
      <c r="S111" s="38">
        <v>58.9311943100624</v>
      </c>
      <c r="T111" s="38">
        <v>9213.058344022957</v>
      </c>
      <c r="U111" s="38">
        <v>0</v>
      </c>
      <c r="V111" s="38">
        <v>0</v>
      </c>
      <c r="W111" s="38">
        <v>0</v>
      </c>
      <c r="X111" s="38">
        <v>0</v>
      </c>
      <c r="Y111" s="38">
        <v>0</v>
      </c>
      <c r="Z111" s="38">
        <v>0</v>
      </c>
      <c r="AA111" s="38">
        <v>54.83550493565127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3620.12589965288</v>
      </c>
      <c r="AL111" s="38">
        <v>0</v>
      </c>
      <c r="AM111" s="38">
        <v>0</v>
      </c>
      <c r="AN111" s="38">
        <v>0</v>
      </c>
      <c r="AO111" s="38">
        <v>0</v>
      </c>
      <c r="AP111" s="38">
        <v>0</v>
      </c>
      <c r="AQ111" s="38">
        <v>309.4809848768798</v>
      </c>
      <c r="AR111" s="38">
        <v>2770.480650807111</v>
      </c>
      <c r="AS111" s="38">
        <v>0</v>
      </c>
      <c r="AT111" s="38">
        <v>0</v>
      </c>
      <c r="AU111" s="38">
        <v>0</v>
      </c>
      <c r="AV111" s="38">
        <v>0</v>
      </c>
      <c r="AW111" s="38">
        <v>0</v>
      </c>
      <c r="AX111" s="38">
        <v>0</v>
      </c>
      <c r="AY111" s="38">
        <v>0</v>
      </c>
      <c r="AZ111" s="38">
        <v>0</v>
      </c>
      <c r="BA111" s="38">
        <v>0</v>
      </c>
      <c r="BB111" s="38">
        <v>0</v>
      </c>
      <c r="BC111" s="38">
        <v>0</v>
      </c>
      <c r="BD111" s="38">
        <v>0</v>
      </c>
      <c r="BE111" s="38">
        <v>0</v>
      </c>
      <c r="BF111" s="38">
        <v>0</v>
      </c>
      <c r="BG111" s="38">
        <v>0</v>
      </c>
      <c r="BH111" s="38">
        <v>2152.4918670250813</v>
      </c>
      <c r="BI111" s="38">
        <v>10194.342047049722</v>
      </c>
      <c r="BJ111" s="38">
        <v>52392.239278892856</v>
      </c>
      <c r="BK111" s="38">
        <v>0</v>
      </c>
      <c r="BL111" s="38">
        <v>1313.0872863798522</v>
      </c>
      <c r="BM111" s="38">
        <v>0</v>
      </c>
      <c r="BN111" s="38">
        <v>0</v>
      </c>
      <c r="BO111" s="38">
        <v>20142.501169024683</v>
      </c>
      <c r="BP111" s="38">
        <v>882233.854217645</v>
      </c>
      <c r="BQ111" s="38">
        <v>3.2504385038626427</v>
      </c>
      <c r="BR111" s="38">
        <v>0</v>
      </c>
      <c r="BS111" s="38">
        <v>240344.84804344526</v>
      </c>
      <c r="BT111" s="38">
        <v>134681.79569902574</v>
      </c>
      <c r="BU111" s="38">
        <v>77533.56158257656</v>
      </c>
      <c r="BV111" s="38">
        <v>366794.9291397083</v>
      </c>
      <c r="BW111" s="38">
        <v>52262.93277549578</v>
      </c>
      <c r="BX111" s="38">
        <v>108132.73982786045</v>
      </c>
      <c r="BY111" s="38">
        <v>100916.35454728111</v>
      </c>
      <c r="BZ111" s="38">
        <v>66814.0593972169</v>
      </c>
      <c r="CA111" s="38">
        <v>85599.45366954908</v>
      </c>
      <c r="CB111" s="38">
        <v>0</v>
      </c>
      <c r="CC111" s="38">
        <v>18482.314357090163</v>
      </c>
      <c r="CD111" s="38">
        <v>12629.340420033392</v>
      </c>
      <c r="CE111" s="38">
        <v>1338.8800323171158</v>
      </c>
      <c r="CF111" s="38">
        <v>7794.867540677065</v>
      </c>
      <c r="CG111" s="38">
        <v>11121.349304283769</v>
      </c>
      <c r="CH111" s="38">
        <v>251.2994654675956</v>
      </c>
      <c r="CI111" s="38">
        <v>230.62823189308745</v>
      </c>
      <c r="CJ111" s="38">
        <v>12848.299817138177</v>
      </c>
      <c r="CK111" s="38">
        <v>27295.76157605797</v>
      </c>
      <c r="CL111" s="38">
        <v>107032.39225930673</v>
      </c>
      <c r="CM111" s="38">
        <v>109304.03943459672</v>
      </c>
      <c r="CN111" s="38">
        <v>15629.283774244523</v>
      </c>
      <c r="CO111" s="38">
        <v>19828.279695796922</v>
      </c>
      <c r="CP111" s="38">
        <v>104067.28783257338</v>
      </c>
      <c r="CQ111" s="38">
        <v>0</v>
      </c>
      <c r="CR111" s="38">
        <v>0</v>
      </c>
      <c r="CS111" s="38">
        <v>0</v>
      </c>
      <c r="CT111" s="38">
        <v>468.58250997663345</v>
      </c>
      <c r="CU111" s="38">
        <v>1051165.9432699676</v>
      </c>
      <c r="CV111" s="38">
        <v>0</v>
      </c>
      <c r="CW111" s="38">
        <v>0</v>
      </c>
      <c r="CX111" s="38">
        <v>0</v>
      </c>
      <c r="CY111" s="38">
        <v>0</v>
      </c>
      <c r="CZ111" s="38">
        <v>0</v>
      </c>
      <c r="DA111" s="38">
        <v>0</v>
      </c>
      <c r="DB111" s="38">
        <v>0</v>
      </c>
      <c r="DC111" s="38">
        <v>0</v>
      </c>
      <c r="DD111" s="38">
        <v>0</v>
      </c>
      <c r="DE111" s="38">
        <v>0</v>
      </c>
      <c r="DF111" s="38">
        <v>0</v>
      </c>
      <c r="DG111" s="38">
        <v>0</v>
      </c>
      <c r="DH111" s="38">
        <v>0</v>
      </c>
      <c r="DI111" s="38">
        <v>0</v>
      </c>
      <c r="DJ111" s="38">
        <v>23702.54596195899</v>
      </c>
      <c r="DK111" s="38">
        <v>0</v>
      </c>
      <c r="DL111" s="38">
        <v>6152.7448094573665</v>
      </c>
      <c r="DM111" s="38">
        <v>265.13765230307854</v>
      </c>
      <c r="DN111" s="38">
        <v>556.4316992545439</v>
      </c>
      <c r="DO111" s="38">
        <v>1377.0329342278217</v>
      </c>
      <c r="DP111" s="38">
        <v>0</v>
      </c>
      <c r="DQ111" s="38">
        <v>106.33132331751729</v>
      </c>
      <c r="DR111" s="38">
        <v>0</v>
      </c>
      <c r="DS111" s="38">
        <v>0</v>
      </c>
      <c r="DT111" s="38">
        <v>0</v>
      </c>
      <c r="DU111" s="38">
        <v>0</v>
      </c>
      <c r="DV111" s="38">
        <v>0</v>
      </c>
      <c r="DW111" s="38">
        <v>0</v>
      </c>
      <c r="DX111" s="38">
        <f t="shared" si="14"/>
        <v>3755064.7444131887</v>
      </c>
      <c r="DY111" s="38">
        <v>810320.0744293248</v>
      </c>
      <c r="DZ111" s="38">
        <v>0</v>
      </c>
      <c r="EA111" s="38">
        <f>SUM(DY111:DZ111)</f>
        <v>810320.0744293248</v>
      </c>
      <c r="EB111" s="38">
        <v>0</v>
      </c>
      <c r="EC111" s="38">
        <v>0</v>
      </c>
      <c r="ED111" s="38">
        <f>SUM(EB111:EC111)</f>
        <v>0</v>
      </c>
      <c r="EE111" s="38">
        <v>0</v>
      </c>
      <c r="EF111" s="38">
        <v>0</v>
      </c>
      <c r="EG111" s="38">
        <f>SUM(ED111:EF111)</f>
        <v>0</v>
      </c>
      <c r="EH111" s="38">
        <v>0</v>
      </c>
      <c r="EI111" s="38">
        <v>336379.55828795745</v>
      </c>
      <c r="EJ111" s="38">
        <f>SUM(EH111:EI111)</f>
        <v>336379.55828795745</v>
      </c>
      <c r="EK111" s="38">
        <f t="shared" si="15"/>
        <v>1146699.6327172823</v>
      </c>
      <c r="EL111" s="38">
        <f t="shared" si="16"/>
        <v>4901764.377130471</v>
      </c>
      <c r="EM111" s="38">
        <v>0</v>
      </c>
      <c r="EN111" s="39">
        <f t="shared" si="13"/>
        <v>4901764.377130471</v>
      </c>
    </row>
    <row r="112" spans="1:144" ht="12.75" customHeight="1">
      <c r="A112" s="31">
        <v>104</v>
      </c>
      <c r="B112" s="8" t="s">
        <v>503</v>
      </c>
      <c r="C112" s="4" t="s">
        <v>504</v>
      </c>
      <c r="D112" s="38">
        <v>0.6646108811574771</v>
      </c>
      <c r="E112" s="38">
        <v>4.639503518169546</v>
      </c>
      <c r="F112" s="38">
        <v>0.31424181073634866</v>
      </c>
      <c r="G112" s="38">
        <v>2.083343828236927</v>
      </c>
      <c r="H112" s="38">
        <v>0.12469965415321985</v>
      </c>
      <c r="I112" s="38">
        <v>18.78300811517305</v>
      </c>
      <c r="J112" s="38">
        <v>0.5317010470929654</v>
      </c>
      <c r="K112" s="38">
        <v>0.11143627861946827</v>
      </c>
      <c r="L112" s="38">
        <v>0</v>
      </c>
      <c r="M112" s="38">
        <v>26.122086095613824</v>
      </c>
      <c r="N112" s="38">
        <v>13.465589715744168</v>
      </c>
      <c r="O112" s="38">
        <v>0</v>
      </c>
      <c r="P112" s="38">
        <v>0</v>
      </c>
      <c r="Q112" s="38">
        <v>0</v>
      </c>
      <c r="R112" s="38">
        <v>0</v>
      </c>
      <c r="S112" s="38">
        <v>0</v>
      </c>
      <c r="T112" s="38">
        <v>0</v>
      </c>
      <c r="U112" s="38">
        <v>0</v>
      </c>
      <c r="V112" s="38">
        <v>0</v>
      </c>
      <c r="W112" s="38">
        <v>0</v>
      </c>
      <c r="X112" s="38">
        <v>0</v>
      </c>
      <c r="Y112" s="38">
        <v>0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0</v>
      </c>
      <c r="AL112" s="38">
        <v>0</v>
      </c>
      <c r="AM112" s="38">
        <v>0</v>
      </c>
      <c r="AN112" s="38">
        <v>0</v>
      </c>
      <c r="AO112" s="38">
        <v>0</v>
      </c>
      <c r="AP112" s="38">
        <v>0</v>
      </c>
      <c r="AQ112" s="38">
        <v>0</v>
      </c>
      <c r="AR112" s="38">
        <v>6587.676668459084</v>
      </c>
      <c r="AS112" s="38">
        <v>947.511018970707</v>
      </c>
      <c r="AT112" s="38">
        <v>4542.405872261542</v>
      </c>
      <c r="AU112" s="38">
        <v>980.3615762536674</v>
      </c>
      <c r="AV112" s="38">
        <v>0</v>
      </c>
      <c r="AW112" s="38">
        <v>458.8819467762944</v>
      </c>
      <c r="AX112" s="38">
        <v>788.0121095034336</v>
      </c>
      <c r="AY112" s="38">
        <v>0</v>
      </c>
      <c r="AZ112" s="38">
        <v>1848.3494533539142</v>
      </c>
      <c r="BA112" s="38">
        <v>0</v>
      </c>
      <c r="BB112" s="38">
        <v>0</v>
      </c>
      <c r="BC112" s="38">
        <v>7954.36054054696</v>
      </c>
      <c r="BD112" s="38">
        <v>0</v>
      </c>
      <c r="BE112" s="38">
        <v>0</v>
      </c>
      <c r="BF112" s="38">
        <v>0</v>
      </c>
      <c r="BG112" s="38">
        <v>0</v>
      </c>
      <c r="BH112" s="38">
        <v>0</v>
      </c>
      <c r="BI112" s="38">
        <v>0</v>
      </c>
      <c r="BJ112" s="38">
        <v>9194.520869047285</v>
      </c>
      <c r="BK112" s="38">
        <v>439.44174901477714</v>
      </c>
      <c r="BL112" s="38">
        <v>3667.4474714761395</v>
      </c>
      <c r="BM112" s="38">
        <v>0</v>
      </c>
      <c r="BN112" s="38">
        <v>0</v>
      </c>
      <c r="BO112" s="38">
        <v>0</v>
      </c>
      <c r="BP112" s="38">
        <v>34623.03869845827</v>
      </c>
      <c r="BQ112" s="38">
        <v>263091.6274283044</v>
      </c>
      <c r="BR112" s="38">
        <v>3637.105265910035</v>
      </c>
      <c r="BS112" s="38">
        <v>41023.81664585568</v>
      </c>
      <c r="BT112" s="38">
        <v>8552.573871090186</v>
      </c>
      <c r="BU112" s="38">
        <v>7801.615995254838</v>
      </c>
      <c r="BV112" s="38">
        <v>54504.693373008486</v>
      </c>
      <c r="BW112" s="38">
        <v>7221.586343677434</v>
      </c>
      <c r="BX112" s="38">
        <v>27260.09050879521</v>
      </c>
      <c r="BY112" s="38">
        <v>5093.3632103829905</v>
      </c>
      <c r="BZ112" s="38">
        <v>3235.3084713147855</v>
      </c>
      <c r="CA112" s="38">
        <v>37940.72508114461</v>
      </c>
      <c r="CB112" s="38">
        <v>0</v>
      </c>
      <c r="CC112" s="38">
        <v>17697.547458650333</v>
      </c>
      <c r="CD112" s="38">
        <v>15926.765506641634</v>
      </c>
      <c r="CE112" s="38">
        <v>115405.92422224574</v>
      </c>
      <c r="CF112" s="38">
        <v>46240.81218623181</v>
      </c>
      <c r="CG112" s="38">
        <v>44717.74777424471</v>
      </c>
      <c r="CH112" s="38">
        <v>10693.84500368973</v>
      </c>
      <c r="CI112" s="38">
        <v>2980.633912067751</v>
      </c>
      <c r="CJ112" s="38">
        <v>6016.1527653556</v>
      </c>
      <c r="CK112" s="38">
        <v>0</v>
      </c>
      <c r="CL112" s="38">
        <v>5117.904267183299</v>
      </c>
      <c r="CM112" s="38">
        <v>33191.41075548705</v>
      </c>
      <c r="CN112" s="38">
        <v>5649.009139119464</v>
      </c>
      <c r="CO112" s="38">
        <v>157.56045843561907</v>
      </c>
      <c r="CP112" s="38">
        <v>4682.220083790218</v>
      </c>
      <c r="CQ112" s="38">
        <v>2614.383552347232</v>
      </c>
      <c r="CR112" s="38">
        <v>0</v>
      </c>
      <c r="CS112" s="38">
        <v>0</v>
      </c>
      <c r="CT112" s="38">
        <v>0</v>
      </c>
      <c r="CU112" s="38">
        <v>98315.07729236459</v>
      </c>
      <c r="CV112" s="38">
        <v>0</v>
      </c>
      <c r="CW112" s="38">
        <v>0</v>
      </c>
      <c r="CX112" s="38">
        <v>0</v>
      </c>
      <c r="CY112" s="38">
        <v>0</v>
      </c>
      <c r="CZ112" s="38">
        <v>0</v>
      </c>
      <c r="DA112" s="38">
        <v>0</v>
      </c>
      <c r="DB112" s="38">
        <v>0</v>
      </c>
      <c r="DC112" s="38">
        <v>0</v>
      </c>
      <c r="DD112" s="38">
        <v>0</v>
      </c>
      <c r="DE112" s="38">
        <v>0</v>
      </c>
      <c r="DF112" s="38">
        <v>0</v>
      </c>
      <c r="DG112" s="38">
        <v>0</v>
      </c>
      <c r="DH112" s="38">
        <v>0</v>
      </c>
      <c r="DI112" s="38">
        <v>0</v>
      </c>
      <c r="DJ112" s="38">
        <v>112.86832117734883</v>
      </c>
      <c r="DK112" s="38">
        <v>0</v>
      </c>
      <c r="DL112" s="38">
        <v>241.2091707198196</v>
      </c>
      <c r="DM112" s="38">
        <v>140.95913977449962</v>
      </c>
      <c r="DN112" s="38">
        <v>297.62690011813686</v>
      </c>
      <c r="DO112" s="38">
        <v>455.05001611206967</v>
      </c>
      <c r="DP112" s="38">
        <v>0</v>
      </c>
      <c r="DQ112" s="38">
        <v>0</v>
      </c>
      <c r="DR112" s="38">
        <v>0</v>
      </c>
      <c r="DS112" s="38">
        <v>0</v>
      </c>
      <c r="DT112" s="38">
        <v>0</v>
      </c>
      <c r="DU112" s="38">
        <v>0</v>
      </c>
      <c r="DV112" s="38">
        <v>0</v>
      </c>
      <c r="DW112" s="38">
        <v>0</v>
      </c>
      <c r="DX112" s="38">
        <f t="shared" si="14"/>
        <v>942116.0623155622</v>
      </c>
      <c r="DY112" s="38">
        <v>277423.96689802106</v>
      </c>
      <c r="DZ112" s="38">
        <v>0</v>
      </c>
      <c r="EA112" s="38">
        <f>SUM(DY112:DZ112)</f>
        <v>277423.96689802106</v>
      </c>
      <c r="EB112" s="38">
        <v>0</v>
      </c>
      <c r="EC112" s="38">
        <v>0</v>
      </c>
      <c r="ED112" s="38">
        <f>SUM(EB112:EC112)</f>
        <v>0</v>
      </c>
      <c r="EE112" s="38">
        <v>0</v>
      </c>
      <c r="EF112" s="38">
        <v>0</v>
      </c>
      <c r="EG112" s="38">
        <f>SUM(ED112:EF112)</f>
        <v>0</v>
      </c>
      <c r="EH112" s="38">
        <v>0</v>
      </c>
      <c r="EI112" s="38">
        <v>-7346.5640982633795</v>
      </c>
      <c r="EJ112" s="38">
        <f>SUM(EH112:EI112)</f>
        <v>-7346.5640982633795</v>
      </c>
      <c r="EK112" s="38">
        <f t="shared" si="15"/>
        <v>270077.40279975766</v>
      </c>
      <c r="EL112" s="38">
        <f t="shared" si="16"/>
        <v>1212193.46511532</v>
      </c>
      <c r="EM112" s="38">
        <v>0</v>
      </c>
      <c r="EN112" s="39">
        <f t="shared" si="13"/>
        <v>1212193.46511532</v>
      </c>
    </row>
    <row r="113" spans="1:144" ht="12.75" customHeight="1">
      <c r="A113" s="31">
        <v>105</v>
      </c>
      <c r="B113" s="8" t="s">
        <v>505</v>
      </c>
      <c r="C113" s="4" t="s">
        <v>506</v>
      </c>
      <c r="D113" s="38">
        <v>429.98324430737784</v>
      </c>
      <c r="E113" s="38">
        <v>22.493690365039797</v>
      </c>
      <c r="F113" s="38">
        <v>152.1979922907112</v>
      </c>
      <c r="G113" s="38">
        <v>90.40787794656617</v>
      </c>
      <c r="H113" s="38">
        <v>17.928205436349227</v>
      </c>
      <c r="I113" s="38">
        <v>58.39134475687597</v>
      </c>
      <c r="J113" s="38">
        <v>37.88568725469742</v>
      </c>
      <c r="K113" s="38">
        <v>0</v>
      </c>
      <c r="L113" s="38">
        <v>0</v>
      </c>
      <c r="M113" s="38">
        <v>0</v>
      </c>
      <c r="N113" s="38">
        <v>0.6492068388659059</v>
      </c>
      <c r="O113" s="38">
        <v>0</v>
      </c>
      <c r="P113" s="38">
        <v>0</v>
      </c>
      <c r="Q113" s="38">
        <v>0</v>
      </c>
      <c r="R113" s="38">
        <v>0</v>
      </c>
      <c r="S113" s="38">
        <v>0</v>
      </c>
      <c r="T113" s="38">
        <v>0</v>
      </c>
      <c r="U113" s="38">
        <v>0</v>
      </c>
      <c r="V113" s="38">
        <v>0</v>
      </c>
      <c r="W113" s="38">
        <v>0</v>
      </c>
      <c r="X113" s="38">
        <v>0</v>
      </c>
      <c r="Y113" s="38">
        <v>0</v>
      </c>
      <c r="Z113" s="38">
        <v>0</v>
      </c>
      <c r="AA113" s="38">
        <v>0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0</v>
      </c>
      <c r="AL113" s="38">
        <v>0</v>
      </c>
      <c r="AM113" s="38">
        <v>0</v>
      </c>
      <c r="AN113" s="38">
        <v>0</v>
      </c>
      <c r="AO113" s="38">
        <v>0</v>
      </c>
      <c r="AP113" s="38">
        <v>0</v>
      </c>
      <c r="AQ113" s="38">
        <v>0</v>
      </c>
      <c r="AR113" s="38">
        <v>0</v>
      </c>
      <c r="AS113" s="38">
        <v>0</v>
      </c>
      <c r="AT113" s="38">
        <v>0</v>
      </c>
      <c r="AU113" s="38">
        <v>0</v>
      </c>
      <c r="AV113" s="38">
        <v>0</v>
      </c>
      <c r="AW113" s="38">
        <v>0</v>
      </c>
      <c r="AX113" s="38">
        <v>0</v>
      </c>
      <c r="AY113" s="38">
        <v>0</v>
      </c>
      <c r="AZ113" s="38">
        <v>0</v>
      </c>
      <c r="BA113" s="38">
        <v>0</v>
      </c>
      <c r="BB113" s="38">
        <v>0</v>
      </c>
      <c r="BC113" s="38">
        <v>0</v>
      </c>
      <c r="BD113" s="38">
        <v>0</v>
      </c>
      <c r="BE113" s="38">
        <v>0</v>
      </c>
      <c r="BF113" s="38">
        <v>0</v>
      </c>
      <c r="BG113" s="38">
        <v>0</v>
      </c>
      <c r="BH113" s="38">
        <v>0</v>
      </c>
      <c r="BI113" s="38">
        <v>0</v>
      </c>
      <c r="BJ113" s="38">
        <v>0</v>
      </c>
      <c r="BK113" s="38">
        <v>0</v>
      </c>
      <c r="BL113" s="38">
        <v>0</v>
      </c>
      <c r="BM113" s="38">
        <v>0</v>
      </c>
      <c r="BN113" s="38">
        <v>0</v>
      </c>
      <c r="BO113" s="38">
        <v>0</v>
      </c>
      <c r="BP113" s="38">
        <v>87.12558024583572</v>
      </c>
      <c r="BQ113" s="38">
        <v>0</v>
      </c>
      <c r="BR113" s="38">
        <v>0</v>
      </c>
      <c r="BS113" s="38">
        <v>0</v>
      </c>
      <c r="BT113" s="38">
        <v>0</v>
      </c>
      <c r="BU113" s="38">
        <v>0</v>
      </c>
      <c r="BV113" s="38">
        <v>0</v>
      </c>
      <c r="BW113" s="38">
        <v>0</v>
      </c>
      <c r="BX113" s="38">
        <v>185.5727486460709</v>
      </c>
      <c r="BY113" s="38">
        <v>225.87065557866424</v>
      </c>
      <c r="BZ113" s="38">
        <v>0</v>
      </c>
      <c r="CA113" s="38">
        <v>0</v>
      </c>
      <c r="CB113" s="38">
        <v>0</v>
      </c>
      <c r="CC113" s="38">
        <v>0</v>
      </c>
      <c r="CD113" s="38">
        <v>0</v>
      </c>
      <c r="CE113" s="38">
        <v>0</v>
      </c>
      <c r="CF113" s="38">
        <v>0</v>
      </c>
      <c r="CG113" s="38">
        <v>0</v>
      </c>
      <c r="CH113" s="38">
        <v>0</v>
      </c>
      <c r="CI113" s="38">
        <v>0</v>
      </c>
      <c r="CJ113" s="38">
        <v>0</v>
      </c>
      <c r="CK113" s="38">
        <v>0</v>
      </c>
      <c r="CL113" s="38">
        <v>461.09777565337777</v>
      </c>
      <c r="CM113" s="38">
        <v>0</v>
      </c>
      <c r="CN113" s="38">
        <v>0</v>
      </c>
      <c r="CO113" s="38">
        <v>0</v>
      </c>
      <c r="CP113" s="38">
        <v>0</v>
      </c>
      <c r="CQ113" s="38">
        <v>0</v>
      </c>
      <c r="CR113" s="38">
        <v>11678.482374550369</v>
      </c>
      <c r="CS113" s="38">
        <v>0</v>
      </c>
      <c r="CT113" s="38">
        <v>0</v>
      </c>
      <c r="CU113" s="38">
        <v>557730.645057453</v>
      </c>
      <c r="CV113" s="38">
        <v>0</v>
      </c>
      <c r="CW113" s="38">
        <v>0</v>
      </c>
      <c r="CX113" s="38">
        <v>0</v>
      </c>
      <c r="CY113" s="38">
        <v>0</v>
      </c>
      <c r="CZ113" s="38">
        <v>0</v>
      </c>
      <c r="DA113" s="38">
        <v>0</v>
      </c>
      <c r="DB113" s="38">
        <v>0</v>
      </c>
      <c r="DC113" s="38">
        <v>0</v>
      </c>
      <c r="DD113" s="38">
        <v>0</v>
      </c>
      <c r="DE113" s="38">
        <v>0</v>
      </c>
      <c r="DF113" s="38">
        <v>0</v>
      </c>
      <c r="DG113" s="38">
        <v>0</v>
      </c>
      <c r="DH113" s="38">
        <v>0</v>
      </c>
      <c r="DI113" s="38">
        <v>0</v>
      </c>
      <c r="DJ113" s="38">
        <v>0</v>
      </c>
      <c r="DK113" s="38">
        <v>0</v>
      </c>
      <c r="DL113" s="38">
        <v>0</v>
      </c>
      <c r="DM113" s="38">
        <v>0</v>
      </c>
      <c r="DN113" s="38">
        <v>0</v>
      </c>
      <c r="DO113" s="38">
        <v>0</v>
      </c>
      <c r="DP113" s="38">
        <v>0</v>
      </c>
      <c r="DQ113" s="38">
        <v>0</v>
      </c>
      <c r="DR113" s="38">
        <v>0</v>
      </c>
      <c r="DS113" s="38">
        <v>0</v>
      </c>
      <c r="DT113" s="38">
        <v>0</v>
      </c>
      <c r="DU113" s="38">
        <v>0</v>
      </c>
      <c r="DV113" s="38">
        <v>0</v>
      </c>
      <c r="DW113" s="38">
        <v>0</v>
      </c>
      <c r="DX113" s="38">
        <f t="shared" si="14"/>
        <v>571178.7314413238</v>
      </c>
      <c r="DY113" s="38">
        <v>14625.191722050142</v>
      </c>
      <c r="DZ113" s="38">
        <v>0</v>
      </c>
      <c r="EA113" s="38">
        <f>SUM(DY113:DZ113)</f>
        <v>14625.191722050142</v>
      </c>
      <c r="EB113" s="38">
        <v>0</v>
      </c>
      <c r="EC113" s="38">
        <v>0</v>
      </c>
      <c r="ED113" s="38">
        <f>SUM(EB113:EC113)</f>
        <v>0</v>
      </c>
      <c r="EE113" s="38">
        <v>0</v>
      </c>
      <c r="EF113" s="38">
        <v>0</v>
      </c>
      <c r="EG113" s="38">
        <f>SUM(ED113:EF113)</f>
        <v>0</v>
      </c>
      <c r="EH113" s="38">
        <v>0</v>
      </c>
      <c r="EI113" s="38">
        <v>965.5344681118404</v>
      </c>
      <c r="EJ113" s="38">
        <f>SUM(EH113:EI113)</f>
        <v>965.5344681118404</v>
      </c>
      <c r="EK113" s="38">
        <f t="shared" si="15"/>
        <v>15590.726190161982</v>
      </c>
      <c r="EL113" s="38">
        <f t="shared" si="16"/>
        <v>586769.4576314858</v>
      </c>
      <c r="EM113" s="38">
        <v>0</v>
      </c>
      <c r="EN113" s="39">
        <f t="shared" si="13"/>
        <v>586769.4576314858</v>
      </c>
    </row>
    <row r="114" spans="1:144" ht="12.75" customHeight="1">
      <c r="A114" s="31">
        <v>106</v>
      </c>
      <c r="B114" s="8" t="s">
        <v>507</v>
      </c>
      <c r="C114" s="4" t="s">
        <v>508</v>
      </c>
      <c r="D114" s="38">
        <v>36.40727242607877</v>
      </c>
      <c r="E114" s="38">
        <v>8.077835911673365</v>
      </c>
      <c r="F114" s="38">
        <v>5.332959586345434</v>
      </c>
      <c r="G114" s="38">
        <v>9.151470778530088</v>
      </c>
      <c r="H114" s="38">
        <v>4.458389854602349</v>
      </c>
      <c r="I114" s="38">
        <v>39.85062183433965</v>
      </c>
      <c r="J114" s="38">
        <v>8.433154155041965</v>
      </c>
      <c r="K114" s="38">
        <v>6.189771204567971</v>
      </c>
      <c r="L114" s="38">
        <v>0.056998908921476146</v>
      </c>
      <c r="M114" s="38">
        <v>3.2533820150577437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0</v>
      </c>
      <c r="V114" s="38">
        <v>0</v>
      </c>
      <c r="W114" s="38">
        <v>0</v>
      </c>
      <c r="X114" s="38">
        <v>0</v>
      </c>
      <c r="Y114" s="38">
        <v>0</v>
      </c>
      <c r="Z114" s="38">
        <v>0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0</v>
      </c>
      <c r="AL114" s="38">
        <v>0</v>
      </c>
      <c r="AM114" s="38">
        <v>0</v>
      </c>
      <c r="AN114" s="38">
        <v>0</v>
      </c>
      <c r="AO114" s="38">
        <v>0</v>
      </c>
      <c r="AP114" s="38">
        <v>0</v>
      </c>
      <c r="AQ114" s="38">
        <v>0</v>
      </c>
      <c r="AR114" s="38">
        <v>0</v>
      </c>
      <c r="AS114" s="38">
        <v>0</v>
      </c>
      <c r="AT114" s="38">
        <v>0</v>
      </c>
      <c r="AU114" s="38">
        <v>0</v>
      </c>
      <c r="AV114" s="38">
        <v>0</v>
      </c>
      <c r="AW114" s="38">
        <v>0</v>
      </c>
      <c r="AX114" s="38">
        <v>0</v>
      </c>
      <c r="AY114" s="38">
        <v>0</v>
      </c>
      <c r="AZ114" s="38">
        <v>558.9244867191891</v>
      </c>
      <c r="BA114" s="38">
        <v>0</v>
      </c>
      <c r="BB114" s="38">
        <v>0</v>
      </c>
      <c r="BC114" s="38">
        <v>0</v>
      </c>
      <c r="BD114" s="38">
        <v>0</v>
      </c>
      <c r="BE114" s="38">
        <v>0</v>
      </c>
      <c r="BF114" s="38">
        <v>0</v>
      </c>
      <c r="BG114" s="38">
        <v>0</v>
      </c>
      <c r="BH114" s="38">
        <v>0</v>
      </c>
      <c r="BI114" s="38">
        <v>0</v>
      </c>
      <c r="BJ114" s="38">
        <v>208.05048243583843</v>
      </c>
      <c r="BK114" s="38">
        <v>0</v>
      </c>
      <c r="BL114" s="38">
        <v>0</v>
      </c>
      <c r="BM114" s="38">
        <v>0</v>
      </c>
      <c r="BN114" s="38">
        <v>0</v>
      </c>
      <c r="BO114" s="38">
        <v>0</v>
      </c>
      <c r="BP114" s="38">
        <v>0</v>
      </c>
      <c r="BQ114" s="38">
        <v>0</v>
      </c>
      <c r="BR114" s="38">
        <v>0</v>
      </c>
      <c r="BS114" s="38">
        <v>0</v>
      </c>
      <c r="BT114" s="38">
        <v>0</v>
      </c>
      <c r="BU114" s="38">
        <v>0</v>
      </c>
      <c r="BV114" s="38">
        <v>21.24811509122586</v>
      </c>
      <c r="BW114" s="38">
        <v>0</v>
      </c>
      <c r="BX114" s="38">
        <v>0</v>
      </c>
      <c r="BY114" s="38">
        <v>248.19026941349426</v>
      </c>
      <c r="BZ114" s="38">
        <v>0</v>
      </c>
      <c r="CA114" s="38">
        <v>0</v>
      </c>
      <c r="CB114" s="38">
        <v>0</v>
      </c>
      <c r="CC114" s="38">
        <v>0</v>
      </c>
      <c r="CD114" s="38">
        <v>0</v>
      </c>
      <c r="CE114" s="38">
        <v>0</v>
      </c>
      <c r="CF114" s="38">
        <v>0</v>
      </c>
      <c r="CG114" s="38">
        <v>0</v>
      </c>
      <c r="CH114" s="38">
        <v>317.4255876173679</v>
      </c>
      <c r="CI114" s="38">
        <v>0</v>
      </c>
      <c r="CJ114" s="38">
        <v>0</v>
      </c>
      <c r="CK114" s="38">
        <v>0</v>
      </c>
      <c r="CL114" s="38">
        <v>0</v>
      </c>
      <c r="CM114" s="38">
        <v>0</v>
      </c>
      <c r="CN114" s="38">
        <v>0</v>
      </c>
      <c r="CO114" s="38">
        <v>0</v>
      </c>
      <c r="CP114" s="38">
        <v>0</v>
      </c>
      <c r="CQ114" s="38">
        <v>0</v>
      </c>
      <c r="CR114" s="38">
        <v>0</v>
      </c>
      <c r="CS114" s="38">
        <v>0</v>
      </c>
      <c r="CT114" s="38">
        <v>0</v>
      </c>
      <c r="CU114" s="38">
        <v>41506.20150636764</v>
      </c>
      <c r="CV114" s="38">
        <v>0</v>
      </c>
      <c r="CW114" s="38">
        <v>0</v>
      </c>
      <c r="CX114" s="38">
        <v>0</v>
      </c>
      <c r="CY114" s="38">
        <v>0</v>
      </c>
      <c r="CZ114" s="38">
        <v>0</v>
      </c>
      <c r="DA114" s="38">
        <v>0</v>
      </c>
      <c r="DB114" s="38">
        <v>0</v>
      </c>
      <c r="DC114" s="38">
        <v>0</v>
      </c>
      <c r="DD114" s="38">
        <v>0</v>
      </c>
      <c r="DE114" s="38">
        <v>0</v>
      </c>
      <c r="DF114" s="38">
        <v>0</v>
      </c>
      <c r="DG114" s="38">
        <v>0</v>
      </c>
      <c r="DH114" s="38">
        <v>0</v>
      </c>
      <c r="DI114" s="38">
        <v>0</v>
      </c>
      <c r="DJ114" s="38">
        <v>0</v>
      </c>
      <c r="DK114" s="38">
        <v>0</v>
      </c>
      <c r="DL114" s="38">
        <v>0</v>
      </c>
      <c r="DM114" s="38">
        <v>0</v>
      </c>
      <c r="DN114" s="38">
        <v>0</v>
      </c>
      <c r="DO114" s="38">
        <v>0</v>
      </c>
      <c r="DP114" s="38">
        <v>0</v>
      </c>
      <c r="DQ114" s="38">
        <v>0</v>
      </c>
      <c r="DR114" s="38">
        <v>0</v>
      </c>
      <c r="DS114" s="38">
        <v>0</v>
      </c>
      <c r="DT114" s="38">
        <v>0</v>
      </c>
      <c r="DU114" s="38">
        <v>0</v>
      </c>
      <c r="DV114" s="38">
        <v>0</v>
      </c>
      <c r="DW114" s="38">
        <v>0</v>
      </c>
      <c r="DX114" s="38">
        <f t="shared" si="14"/>
        <v>42981.25230431991</v>
      </c>
      <c r="DY114" s="38">
        <v>12353.888463104508</v>
      </c>
      <c r="DZ114" s="38">
        <v>0</v>
      </c>
      <c r="EA114" s="38">
        <f>SUM(DY114:DZ114)</f>
        <v>12353.888463104508</v>
      </c>
      <c r="EB114" s="38">
        <v>0</v>
      </c>
      <c r="EC114" s="38">
        <v>0</v>
      </c>
      <c r="ED114" s="38">
        <f>SUM(EB114:EC114)</f>
        <v>0</v>
      </c>
      <c r="EE114" s="38">
        <v>0</v>
      </c>
      <c r="EF114" s="38">
        <v>0</v>
      </c>
      <c r="EG114" s="38">
        <f>SUM(ED114:EF114)</f>
        <v>0</v>
      </c>
      <c r="EH114" s="38">
        <v>92385.27294667365</v>
      </c>
      <c r="EI114" s="38">
        <v>4945.060759922749</v>
      </c>
      <c r="EJ114" s="38">
        <f>SUM(EH114:EI114)</f>
        <v>97330.3337065964</v>
      </c>
      <c r="EK114" s="38">
        <f t="shared" si="15"/>
        <v>109684.22216970091</v>
      </c>
      <c r="EL114" s="38">
        <f t="shared" si="16"/>
        <v>152665.47447402083</v>
      </c>
      <c r="EM114" s="38">
        <v>0</v>
      </c>
      <c r="EN114" s="39">
        <f t="shared" si="13"/>
        <v>152665.47447402083</v>
      </c>
    </row>
    <row r="115" spans="1:144" ht="12.75" customHeight="1">
      <c r="A115" s="31">
        <v>107</v>
      </c>
      <c r="B115" s="8" t="s">
        <v>509</v>
      </c>
      <c r="C115" s="4" t="s">
        <v>510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8">
        <v>0</v>
      </c>
      <c r="T115" s="38">
        <v>0</v>
      </c>
      <c r="U115" s="38">
        <v>0</v>
      </c>
      <c r="V115" s="38">
        <v>0</v>
      </c>
      <c r="W115" s="38">
        <v>0</v>
      </c>
      <c r="X115" s="38">
        <v>0</v>
      </c>
      <c r="Y115" s="38">
        <v>0</v>
      </c>
      <c r="Z115" s="38">
        <v>0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0</v>
      </c>
      <c r="AL115" s="38">
        <v>0</v>
      </c>
      <c r="AM115" s="38">
        <v>0</v>
      </c>
      <c r="AN115" s="38">
        <v>0</v>
      </c>
      <c r="AO115" s="38">
        <v>0</v>
      </c>
      <c r="AP115" s="38">
        <v>0</v>
      </c>
      <c r="AQ115" s="38">
        <v>0</v>
      </c>
      <c r="AR115" s="38">
        <v>0</v>
      </c>
      <c r="AS115" s="38">
        <v>0</v>
      </c>
      <c r="AT115" s="38">
        <v>0</v>
      </c>
      <c r="AU115" s="38">
        <v>0</v>
      </c>
      <c r="AV115" s="38">
        <v>0</v>
      </c>
      <c r="AW115" s="38">
        <v>0</v>
      </c>
      <c r="AX115" s="38">
        <v>0</v>
      </c>
      <c r="AY115" s="38">
        <v>0</v>
      </c>
      <c r="AZ115" s="38">
        <v>0</v>
      </c>
      <c r="BA115" s="38">
        <v>0</v>
      </c>
      <c r="BB115" s="38">
        <v>0</v>
      </c>
      <c r="BC115" s="38">
        <v>0</v>
      </c>
      <c r="BD115" s="38">
        <v>0</v>
      </c>
      <c r="BE115" s="38">
        <v>0</v>
      </c>
      <c r="BF115" s="38">
        <v>0</v>
      </c>
      <c r="BG115" s="38">
        <v>0</v>
      </c>
      <c r="BH115" s="38">
        <v>0</v>
      </c>
      <c r="BI115" s="38">
        <v>0</v>
      </c>
      <c r="BJ115" s="38">
        <v>0</v>
      </c>
      <c r="BK115" s="38">
        <v>0</v>
      </c>
      <c r="BL115" s="38">
        <v>0</v>
      </c>
      <c r="BM115" s="38">
        <v>0</v>
      </c>
      <c r="BN115" s="38">
        <v>0</v>
      </c>
      <c r="BO115" s="38">
        <v>0</v>
      </c>
      <c r="BP115" s="38">
        <v>0</v>
      </c>
      <c r="BQ115" s="38">
        <v>0</v>
      </c>
      <c r="BR115" s="38">
        <v>0</v>
      </c>
      <c r="BS115" s="38">
        <v>0</v>
      </c>
      <c r="BT115" s="38">
        <v>0</v>
      </c>
      <c r="BU115" s="38">
        <v>0</v>
      </c>
      <c r="BV115" s="38">
        <v>0</v>
      </c>
      <c r="BW115" s="38">
        <v>0</v>
      </c>
      <c r="BX115" s="38">
        <v>0</v>
      </c>
      <c r="BY115" s="38">
        <v>0</v>
      </c>
      <c r="BZ115" s="38">
        <v>0</v>
      </c>
      <c r="CA115" s="38">
        <v>0</v>
      </c>
      <c r="CB115" s="38">
        <v>0</v>
      </c>
      <c r="CC115" s="38">
        <v>0</v>
      </c>
      <c r="CD115" s="38">
        <v>0</v>
      </c>
      <c r="CE115" s="38">
        <v>0</v>
      </c>
      <c r="CF115" s="38">
        <v>0</v>
      </c>
      <c r="CG115" s="38">
        <v>0</v>
      </c>
      <c r="CH115" s="38">
        <v>0</v>
      </c>
      <c r="CI115" s="38">
        <v>0</v>
      </c>
      <c r="CJ115" s="38">
        <v>0</v>
      </c>
      <c r="CK115" s="38">
        <v>0</v>
      </c>
      <c r="CL115" s="38">
        <v>0</v>
      </c>
      <c r="CM115" s="38">
        <v>0</v>
      </c>
      <c r="CN115" s="38">
        <v>0</v>
      </c>
      <c r="CO115" s="38">
        <v>0</v>
      </c>
      <c r="CP115" s="38">
        <v>0</v>
      </c>
      <c r="CQ115" s="38">
        <v>0</v>
      </c>
      <c r="CR115" s="38">
        <v>0</v>
      </c>
      <c r="CS115" s="38">
        <v>0</v>
      </c>
      <c r="CT115" s="38">
        <v>0</v>
      </c>
      <c r="CU115" s="38">
        <v>0</v>
      </c>
      <c r="CV115" s="38">
        <v>0</v>
      </c>
      <c r="CW115" s="38">
        <v>0</v>
      </c>
      <c r="CX115" s="38">
        <v>0</v>
      </c>
      <c r="CY115" s="38">
        <v>0</v>
      </c>
      <c r="CZ115" s="38">
        <v>0</v>
      </c>
      <c r="DA115" s="38">
        <v>0</v>
      </c>
      <c r="DB115" s="38">
        <v>0</v>
      </c>
      <c r="DC115" s="38">
        <v>0</v>
      </c>
      <c r="DD115" s="38">
        <v>0</v>
      </c>
      <c r="DE115" s="38">
        <v>0</v>
      </c>
      <c r="DF115" s="38">
        <v>0</v>
      </c>
      <c r="DG115" s="38">
        <v>0</v>
      </c>
      <c r="DH115" s="38">
        <v>0</v>
      </c>
      <c r="DI115" s="38">
        <v>0</v>
      </c>
      <c r="DJ115" s="38">
        <v>0</v>
      </c>
      <c r="DK115" s="38">
        <v>0</v>
      </c>
      <c r="DL115" s="38">
        <v>0</v>
      </c>
      <c r="DM115" s="38">
        <v>0</v>
      </c>
      <c r="DN115" s="38">
        <v>0</v>
      </c>
      <c r="DO115" s="38">
        <v>0</v>
      </c>
      <c r="DP115" s="38">
        <v>0</v>
      </c>
      <c r="DQ115" s="38">
        <v>0</v>
      </c>
      <c r="DR115" s="38">
        <v>0</v>
      </c>
      <c r="DS115" s="38">
        <v>0</v>
      </c>
      <c r="DT115" s="38">
        <v>0</v>
      </c>
      <c r="DU115" s="38">
        <v>0</v>
      </c>
      <c r="DV115" s="38">
        <v>0</v>
      </c>
      <c r="DW115" s="38">
        <v>0</v>
      </c>
      <c r="DX115" s="38">
        <f t="shared" si="14"/>
        <v>0</v>
      </c>
      <c r="DY115" s="38">
        <v>13609.550167524552</v>
      </c>
      <c r="DZ115" s="38">
        <v>0</v>
      </c>
      <c r="EA115" s="38">
        <f>SUM(DY115:DZ115)</f>
        <v>13609.550167524552</v>
      </c>
      <c r="EB115" s="38">
        <v>0</v>
      </c>
      <c r="EC115" s="38">
        <v>0</v>
      </c>
      <c r="ED115" s="38">
        <f>SUM(EB115:EC115)</f>
        <v>0</v>
      </c>
      <c r="EE115" s="38">
        <v>0</v>
      </c>
      <c r="EF115" s="38">
        <v>0</v>
      </c>
      <c r="EG115" s="38">
        <f>SUM(ED115:EF115)</f>
        <v>0</v>
      </c>
      <c r="EH115" s="38">
        <v>772.5519431193133</v>
      </c>
      <c r="EI115" s="38">
        <v>-3728.1738980710725</v>
      </c>
      <c r="EJ115" s="38">
        <f>SUM(EH115:EI115)</f>
        <v>-2955.621954951759</v>
      </c>
      <c r="EK115" s="38">
        <f t="shared" si="15"/>
        <v>10653.928212572793</v>
      </c>
      <c r="EL115" s="38">
        <f t="shared" si="16"/>
        <v>10653.928212572793</v>
      </c>
      <c r="EM115" s="38">
        <v>0</v>
      </c>
      <c r="EN115" s="39">
        <f t="shared" si="13"/>
        <v>10653.928212572793</v>
      </c>
    </row>
    <row r="116" spans="1:144" ht="12.75" customHeight="1">
      <c r="A116" s="31">
        <v>108</v>
      </c>
      <c r="B116" s="8" t="s">
        <v>511</v>
      </c>
      <c r="C116" s="4" t="s">
        <v>512</v>
      </c>
      <c r="D116" s="38">
        <v>1409.5401225910177</v>
      </c>
      <c r="E116" s="38">
        <v>36.52627884202741</v>
      </c>
      <c r="F116" s="38">
        <v>308.13837760663426</v>
      </c>
      <c r="G116" s="38">
        <v>6837.491479202551</v>
      </c>
      <c r="H116" s="38">
        <v>65.53536084503111</v>
      </c>
      <c r="I116" s="38">
        <v>3.735506672967261</v>
      </c>
      <c r="J116" s="38">
        <v>3635.3336970215432</v>
      </c>
      <c r="K116" s="38">
        <v>3427.2038742205377</v>
      </c>
      <c r="L116" s="38">
        <v>0.22971929098887142</v>
      </c>
      <c r="M116" s="38">
        <v>450.4403202962259</v>
      </c>
      <c r="N116" s="38">
        <v>7009.570515697356</v>
      </c>
      <c r="O116" s="38">
        <v>124606.21006683994</v>
      </c>
      <c r="P116" s="38">
        <v>0</v>
      </c>
      <c r="Q116" s="38">
        <v>0</v>
      </c>
      <c r="R116" s="38">
        <v>50917.98746524636</v>
      </c>
      <c r="S116" s="38">
        <v>3828.218752935857</v>
      </c>
      <c r="T116" s="38">
        <v>119168.13532490628</v>
      </c>
      <c r="U116" s="38">
        <v>5780.526697592484</v>
      </c>
      <c r="V116" s="38">
        <v>45301.899894335365</v>
      </c>
      <c r="W116" s="38">
        <v>0</v>
      </c>
      <c r="X116" s="38">
        <v>1.1654520436193883</v>
      </c>
      <c r="Y116" s="38">
        <v>4929.248954980175</v>
      </c>
      <c r="Z116" s="38">
        <v>0</v>
      </c>
      <c r="AA116" s="38">
        <v>5478.88163091713</v>
      </c>
      <c r="AB116" s="38">
        <v>1224.3166422675872</v>
      </c>
      <c r="AC116" s="38">
        <v>8646.571528062213</v>
      </c>
      <c r="AD116" s="38">
        <v>4058.6084711150834</v>
      </c>
      <c r="AE116" s="38">
        <v>1419.3632001140752</v>
      </c>
      <c r="AF116" s="38">
        <v>48666.184374100034</v>
      </c>
      <c r="AG116" s="38">
        <v>82894.63273776366</v>
      </c>
      <c r="AH116" s="38">
        <v>5367.613513312649</v>
      </c>
      <c r="AI116" s="38">
        <v>0</v>
      </c>
      <c r="AJ116" s="38">
        <v>0</v>
      </c>
      <c r="AK116" s="38">
        <v>0</v>
      </c>
      <c r="AL116" s="38">
        <v>0</v>
      </c>
      <c r="AM116" s="38">
        <v>18904.67414706423</v>
      </c>
      <c r="AN116" s="38">
        <v>0</v>
      </c>
      <c r="AO116" s="38">
        <v>3504.4835460833633</v>
      </c>
      <c r="AP116" s="38">
        <v>4159.778574326594</v>
      </c>
      <c r="AQ116" s="38">
        <v>363.0261470966973</v>
      </c>
      <c r="AR116" s="38">
        <v>32780.176052750474</v>
      </c>
      <c r="AS116" s="38">
        <v>0</v>
      </c>
      <c r="AT116" s="38">
        <v>0</v>
      </c>
      <c r="AU116" s="38">
        <v>0</v>
      </c>
      <c r="AV116" s="38">
        <v>0</v>
      </c>
      <c r="AW116" s="38">
        <v>0</v>
      </c>
      <c r="AX116" s="38">
        <v>545.1628072109427</v>
      </c>
      <c r="AY116" s="38">
        <v>2878.469152384231</v>
      </c>
      <c r="AZ116" s="38">
        <v>3022.9838961960386</v>
      </c>
      <c r="BA116" s="38">
        <v>12851.06603247701</v>
      </c>
      <c r="BB116" s="38">
        <v>853.3597539407899</v>
      </c>
      <c r="BC116" s="38">
        <v>62946.98791868104</v>
      </c>
      <c r="BD116" s="38">
        <v>63287.97441539888</v>
      </c>
      <c r="BE116" s="38">
        <v>103196.74515850298</v>
      </c>
      <c r="BF116" s="38">
        <v>7755.29474922918</v>
      </c>
      <c r="BG116" s="38">
        <v>0</v>
      </c>
      <c r="BH116" s="38">
        <v>0</v>
      </c>
      <c r="BI116" s="38">
        <v>8295.59994541046</v>
      </c>
      <c r="BJ116" s="38">
        <v>927.6483292809326</v>
      </c>
      <c r="BK116" s="38">
        <v>0</v>
      </c>
      <c r="BL116" s="38">
        <v>0</v>
      </c>
      <c r="BM116" s="38">
        <v>0</v>
      </c>
      <c r="BN116" s="38">
        <v>0</v>
      </c>
      <c r="BO116" s="38">
        <v>327.25430384744345</v>
      </c>
      <c r="BP116" s="38">
        <v>74059.5827031366</v>
      </c>
      <c r="BQ116" s="38">
        <v>0</v>
      </c>
      <c r="BR116" s="38">
        <v>32106.85389246865</v>
      </c>
      <c r="BS116" s="38">
        <v>13332.252481632973</v>
      </c>
      <c r="BT116" s="38">
        <v>2189.121788637025</v>
      </c>
      <c r="BU116" s="38">
        <v>0</v>
      </c>
      <c r="BV116" s="38">
        <v>49322.96764552858</v>
      </c>
      <c r="BW116" s="38">
        <v>85580.8852777077</v>
      </c>
      <c r="BX116" s="38">
        <v>30112.372317534508</v>
      </c>
      <c r="BY116" s="38">
        <v>42165.88164797386</v>
      </c>
      <c r="BZ116" s="38">
        <v>7422.557907658002</v>
      </c>
      <c r="CA116" s="38">
        <v>42955.97378646684</v>
      </c>
      <c r="CB116" s="38">
        <v>0</v>
      </c>
      <c r="CC116" s="38">
        <v>6885.801445582258</v>
      </c>
      <c r="CD116" s="38">
        <v>621.4624707010637</v>
      </c>
      <c r="CE116" s="38">
        <v>0</v>
      </c>
      <c r="CF116" s="38">
        <v>9689.040104275142</v>
      </c>
      <c r="CG116" s="38">
        <v>2999.6250165208903</v>
      </c>
      <c r="CH116" s="38">
        <v>6003.765772622306</v>
      </c>
      <c r="CI116" s="38">
        <v>2292.827260725317</v>
      </c>
      <c r="CJ116" s="38">
        <v>14966.31667141705</v>
      </c>
      <c r="CK116" s="38">
        <v>251167.92122526834</v>
      </c>
      <c r="CL116" s="38">
        <v>33904.415103749874</v>
      </c>
      <c r="CM116" s="38">
        <v>295951.96409250604</v>
      </c>
      <c r="CN116" s="38">
        <v>6581.154927464013</v>
      </c>
      <c r="CO116" s="38">
        <v>5772.8335433183565</v>
      </c>
      <c r="CP116" s="38">
        <v>51447.0426890934</v>
      </c>
      <c r="CQ116" s="38">
        <v>4098.928986866539</v>
      </c>
      <c r="CR116" s="38">
        <v>95.38321907878185</v>
      </c>
      <c r="CS116" s="38">
        <v>20.498880837169523</v>
      </c>
      <c r="CT116" s="38">
        <v>57.80456022946624</v>
      </c>
      <c r="CU116" s="38">
        <v>108991.54220036665</v>
      </c>
      <c r="CV116" s="38">
        <v>1543.7383077968243</v>
      </c>
      <c r="CW116" s="38">
        <v>2562.429295173577</v>
      </c>
      <c r="CX116" s="38">
        <v>0.008652590959228742</v>
      </c>
      <c r="CY116" s="38">
        <v>43.21306963462192</v>
      </c>
      <c r="CZ116" s="38">
        <v>0</v>
      </c>
      <c r="DA116" s="38">
        <v>0.004275151889598664</v>
      </c>
      <c r="DB116" s="38">
        <v>0.004785835496137832</v>
      </c>
      <c r="DC116" s="38">
        <v>0</v>
      </c>
      <c r="DD116" s="38">
        <v>0</v>
      </c>
      <c r="DE116" s="38">
        <v>172.1373542223465</v>
      </c>
      <c r="DF116" s="38">
        <v>50.51875523273593</v>
      </c>
      <c r="DG116" s="38">
        <v>0</v>
      </c>
      <c r="DH116" s="38">
        <v>537.9465736852728</v>
      </c>
      <c r="DI116" s="38">
        <v>404.39826276401675</v>
      </c>
      <c r="DJ116" s="38">
        <v>243.17642117876255</v>
      </c>
      <c r="DK116" s="38">
        <v>0</v>
      </c>
      <c r="DL116" s="38">
        <v>4318.768605525635</v>
      </c>
      <c r="DM116" s="38">
        <v>760.8028317122319</v>
      </c>
      <c r="DN116" s="38">
        <v>1577.1141303518605</v>
      </c>
      <c r="DO116" s="38">
        <v>659.8380734778605</v>
      </c>
      <c r="DP116" s="38">
        <v>1150.062332517376</v>
      </c>
      <c r="DQ116" s="38">
        <v>0</v>
      </c>
      <c r="DR116" s="38">
        <v>5745.13919550976</v>
      </c>
      <c r="DS116" s="38">
        <v>263.2054778977379</v>
      </c>
      <c r="DT116" s="38">
        <v>0</v>
      </c>
      <c r="DU116" s="38">
        <v>0</v>
      </c>
      <c r="DV116" s="38">
        <v>4780.770817398</v>
      </c>
      <c r="DW116" s="38">
        <v>0</v>
      </c>
      <c r="DX116" s="38">
        <f t="shared" si="14"/>
        <v>2067684.0497257248</v>
      </c>
      <c r="DY116" s="38">
        <v>138415.34227615732</v>
      </c>
      <c r="DZ116" s="38">
        <v>0</v>
      </c>
      <c r="EA116" s="38">
        <f>SUM(DY116:DZ116)</f>
        <v>138415.34227615732</v>
      </c>
      <c r="EB116" s="38">
        <v>57680.03630837608</v>
      </c>
      <c r="EC116" s="38">
        <v>0</v>
      </c>
      <c r="ED116" s="38">
        <f>SUM(EB116:EC116)</f>
        <v>57680.03630837608</v>
      </c>
      <c r="EE116" s="38">
        <v>0</v>
      </c>
      <c r="EF116" s="38">
        <v>0</v>
      </c>
      <c r="EG116" s="38">
        <f>SUM(ED116:EF116)</f>
        <v>57680.03630837608</v>
      </c>
      <c r="EH116" s="38">
        <v>292947.3502801324</v>
      </c>
      <c r="EI116" s="38">
        <v>131923.60113913033</v>
      </c>
      <c r="EJ116" s="38">
        <f>SUM(EH116:EI116)</f>
        <v>424870.9514192627</v>
      </c>
      <c r="EK116" s="38">
        <f t="shared" si="15"/>
        <v>620966.330003796</v>
      </c>
      <c r="EL116" s="38">
        <f t="shared" si="16"/>
        <v>2688650.379729521</v>
      </c>
      <c r="EM116" s="38">
        <v>0</v>
      </c>
      <c r="EN116" s="39">
        <f t="shared" si="13"/>
        <v>2688650.379729521</v>
      </c>
    </row>
    <row r="117" spans="1:144" ht="12.75" customHeight="1">
      <c r="A117" s="31">
        <v>109</v>
      </c>
      <c r="B117" s="8" t="s">
        <v>513</v>
      </c>
      <c r="C117" s="4" t="s">
        <v>514</v>
      </c>
      <c r="D117" s="38">
        <v>45.20317060169254</v>
      </c>
      <c r="E117" s="38">
        <v>15.709234363541988</v>
      </c>
      <c r="F117" s="38">
        <v>10.66702671306753</v>
      </c>
      <c r="G117" s="38">
        <v>15.980272216424389</v>
      </c>
      <c r="H117" s="38">
        <v>8.24087437408056</v>
      </c>
      <c r="I117" s="38">
        <v>28.793425477161676</v>
      </c>
      <c r="J117" s="38">
        <v>82.89579324880893</v>
      </c>
      <c r="K117" s="38">
        <v>195.52456386431575</v>
      </c>
      <c r="L117" s="38">
        <v>0.12321249213922544</v>
      </c>
      <c r="M117" s="38">
        <v>1.8214885298598527</v>
      </c>
      <c r="N117" s="38">
        <v>500.5647167251281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446.0090842833515</v>
      </c>
      <c r="V117" s="38">
        <v>0</v>
      </c>
      <c r="W117" s="38">
        <v>456.8729354688072</v>
      </c>
      <c r="X117" s="38">
        <v>346.56695892061987</v>
      </c>
      <c r="Y117" s="38">
        <v>0</v>
      </c>
      <c r="Z117" s="38">
        <v>0</v>
      </c>
      <c r="AA117" s="38">
        <v>564.4274209136662</v>
      </c>
      <c r="AB117" s="38">
        <v>0</v>
      </c>
      <c r="AC117" s="38">
        <v>969.4982474671507</v>
      </c>
      <c r="AD117" s="38">
        <v>89.010937114068</v>
      </c>
      <c r="AE117" s="38">
        <v>1124.957642922262</v>
      </c>
      <c r="AF117" s="38">
        <v>467.3247373180688</v>
      </c>
      <c r="AG117" s="38">
        <v>0</v>
      </c>
      <c r="AH117" s="38">
        <v>1135.0198023778828</v>
      </c>
      <c r="AI117" s="38">
        <v>0</v>
      </c>
      <c r="AJ117" s="38">
        <v>585.2954927759556</v>
      </c>
      <c r="AK117" s="38">
        <v>920.7187480128715</v>
      </c>
      <c r="AL117" s="38">
        <v>660.010690673628</v>
      </c>
      <c r="AM117" s="38">
        <v>1062.7137358902332</v>
      </c>
      <c r="AN117" s="38">
        <v>832.5603024816518</v>
      </c>
      <c r="AO117" s="38">
        <v>32.108816783647896</v>
      </c>
      <c r="AP117" s="38">
        <v>902.482912496256</v>
      </c>
      <c r="AQ117" s="38">
        <v>0</v>
      </c>
      <c r="AR117" s="38">
        <v>0</v>
      </c>
      <c r="AS117" s="38">
        <v>1220.4852884732827</v>
      </c>
      <c r="AT117" s="38">
        <v>0</v>
      </c>
      <c r="AU117" s="38">
        <v>971.7021114884409</v>
      </c>
      <c r="AV117" s="38">
        <v>110.12978475634289</v>
      </c>
      <c r="AW117" s="38">
        <v>749.5176381540605</v>
      </c>
      <c r="AX117" s="38">
        <v>116.09431378879052</v>
      </c>
      <c r="AY117" s="38">
        <v>0</v>
      </c>
      <c r="AZ117" s="38">
        <v>0</v>
      </c>
      <c r="BA117" s="38">
        <v>421.3951203783994</v>
      </c>
      <c r="BB117" s="38">
        <v>0</v>
      </c>
      <c r="BC117" s="38">
        <v>516.126242808335</v>
      </c>
      <c r="BD117" s="38">
        <v>953.0187929573481</v>
      </c>
      <c r="BE117" s="38">
        <v>634.6813404097804</v>
      </c>
      <c r="BF117" s="38">
        <v>771.4639356352787</v>
      </c>
      <c r="BG117" s="38">
        <v>374.8794182725192</v>
      </c>
      <c r="BH117" s="38">
        <v>443.74558547124593</v>
      </c>
      <c r="BI117" s="38">
        <v>746.199157640006</v>
      </c>
      <c r="BJ117" s="38">
        <v>0</v>
      </c>
      <c r="BK117" s="38">
        <v>1101.6731028464144</v>
      </c>
      <c r="BL117" s="38">
        <v>800.466073571888</v>
      </c>
      <c r="BM117" s="38">
        <v>0</v>
      </c>
      <c r="BN117" s="38">
        <v>345.5299730182438</v>
      </c>
      <c r="BO117" s="38">
        <v>1360.6137125733412</v>
      </c>
      <c r="BP117" s="38">
        <v>6493.260874159358</v>
      </c>
      <c r="BQ117" s="38">
        <v>900.7173478267201</v>
      </c>
      <c r="BR117" s="38">
        <v>1816.1902707879465</v>
      </c>
      <c r="BS117" s="38">
        <v>885.6291247811881</v>
      </c>
      <c r="BT117" s="38">
        <v>916.0309710706292</v>
      </c>
      <c r="BU117" s="38">
        <v>557.4516801521356</v>
      </c>
      <c r="BV117" s="38">
        <v>0</v>
      </c>
      <c r="BW117" s="38">
        <v>0</v>
      </c>
      <c r="BX117" s="38">
        <v>99.86269364335173</v>
      </c>
      <c r="BY117" s="38">
        <v>16754.36380531422</v>
      </c>
      <c r="BZ117" s="38">
        <v>0</v>
      </c>
      <c r="CA117" s="38">
        <v>298.313163034612</v>
      </c>
      <c r="CB117" s="38">
        <v>4.11413192123622</v>
      </c>
      <c r="CC117" s="38">
        <v>87.45410367974985</v>
      </c>
      <c r="CD117" s="38">
        <v>292.6166204548178</v>
      </c>
      <c r="CE117" s="38">
        <v>220.554849176526</v>
      </c>
      <c r="CF117" s="38">
        <v>520.0250360271209</v>
      </c>
      <c r="CG117" s="38">
        <v>29.008442790208036</v>
      </c>
      <c r="CH117" s="38">
        <v>279.62996723571655</v>
      </c>
      <c r="CI117" s="38">
        <v>71.28296058979092</v>
      </c>
      <c r="CJ117" s="38">
        <v>261.27300741326246</v>
      </c>
      <c r="CK117" s="38">
        <v>83813.34293572497</v>
      </c>
      <c r="CL117" s="38">
        <v>204.11403629999975</v>
      </c>
      <c r="CM117" s="38">
        <v>37820.48626363092</v>
      </c>
      <c r="CN117" s="38">
        <v>5885.8686071139055</v>
      </c>
      <c r="CO117" s="38">
        <v>7936.920079723889</v>
      </c>
      <c r="CP117" s="38">
        <v>0</v>
      </c>
      <c r="CQ117" s="38">
        <v>0</v>
      </c>
      <c r="CR117" s="38">
        <v>464.50244300401295</v>
      </c>
      <c r="CS117" s="38">
        <v>0</v>
      </c>
      <c r="CT117" s="38">
        <v>0</v>
      </c>
      <c r="CU117" s="38">
        <v>0</v>
      </c>
      <c r="CV117" s="38">
        <v>0</v>
      </c>
      <c r="CW117" s="38">
        <v>0</v>
      </c>
      <c r="CX117" s="38">
        <v>0</v>
      </c>
      <c r="CY117" s="38">
        <v>0</v>
      </c>
      <c r="CZ117" s="38">
        <v>0</v>
      </c>
      <c r="DA117" s="38">
        <v>0</v>
      </c>
      <c r="DB117" s="38">
        <v>0</v>
      </c>
      <c r="DC117" s="38">
        <v>0</v>
      </c>
      <c r="DD117" s="38">
        <v>0</v>
      </c>
      <c r="DE117" s="38">
        <v>0</v>
      </c>
      <c r="DF117" s="38">
        <v>0</v>
      </c>
      <c r="DG117" s="38">
        <v>0</v>
      </c>
      <c r="DH117" s="38">
        <v>0</v>
      </c>
      <c r="DI117" s="38">
        <v>0</v>
      </c>
      <c r="DJ117" s="38">
        <v>0</v>
      </c>
      <c r="DK117" s="38">
        <v>0</v>
      </c>
      <c r="DL117" s="38">
        <v>0</v>
      </c>
      <c r="DM117" s="38">
        <v>0</v>
      </c>
      <c r="DN117" s="38">
        <v>0</v>
      </c>
      <c r="DO117" s="38">
        <v>0</v>
      </c>
      <c r="DP117" s="38">
        <v>0</v>
      </c>
      <c r="DQ117" s="38">
        <v>0</v>
      </c>
      <c r="DR117" s="38">
        <v>0</v>
      </c>
      <c r="DS117" s="38">
        <v>0</v>
      </c>
      <c r="DT117" s="38">
        <v>0</v>
      </c>
      <c r="DU117" s="38">
        <v>0</v>
      </c>
      <c r="DV117" s="38">
        <v>0</v>
      </c>
      <c r="DW117" s="38">
        <v>0</v>
      </c>
      <c r="DX117" s="38">
        <f t="shared" si="14"/>
        <v>189751.83725230634</v>
      </c>
      <c r="DY117" s="38">
        <v>370552.02721164224</v>
      </c>
      <c r="DZ117" s="38">
        <v>0</v>
      </c>
      <c r="EA117" s="38">
        <f>SUM(DY117:DZ117)</f>
        <v>370552.02721164224</v>
      </c>
      <c r="EB117" s="38">
        <v>0</v>
      </c>
      <c r="EC117" s="38">
        <v>0</v>
      </c>
      <c r="ED117" s="38">
        <f>SUM(EB117:EC117)</f>
        <v>0</v>
      </c>
      <c r="EE117" s="38">
        <v>0</v>
      </c>
      <c r="EF117" s="38">
        <v>0</v>
      </c>
      <c r="EG117" s="38">
        <f>SUM(ED117:EF117)</f>
        <v>0</v>
      </c>
      <c r="EH117" s="38">
        <v>0</v>
      </c>
      <c r="EI117" s="38">
        <v>-72179.34536731387</v>
      </c>
      <c r="EJ117" s="38">
        <f>SUM(EH117:EI117)</f>
        <v>-72179.34536731387</v>
      </c>
      <c r="EK117" s="38">
        <f t="shared" si="15"/>
        <v>298372.68184432836</v>
      </c>
      <c r="EL117" s="38">
        <f t="shared" si="16"/>
        <v>488124.5190966347</v>
      </c>
      <c r="EM117" s="38">
        <v>0</v>
      </c>
      <c r="EN117" s="39">
        <f t="shared" si="13"/>
        <v>488124.5190966347</v>
      </c>
    </row>
    <row r="118" spans="1:144" ht="12.75" customHeight="1">
      <c r="A118" s="31">
        <v>110</v>
      </c>
      <c r="B118" s="8" t="s">
        <v>515</v>
      </c>
      <c r="C118" s="4" t="s">
        <v>516</v>
      </c>
      <c r="D118" s="38">
        <v>460.3281703570442</v>
      </c>
      <c r="E118" s="38">
        <v>59.92219464970578</v>
      </c>
      <c r="F118" s="38">
        <v>0.633225782393384</v>
      </c>
      <c r="G118" s="38">
        <v>102.38575637243888</v>
      </c>
      <c r="H118" s="38">
        <v>24.427066409875515</v>
      </c>
      <c r="I118" s="38">
        <v>119.2964637502592</v>
      </c>
      <c r="J118" s="38">
        <v>104.16212952502887</v>
      </c>
      <c r="K118" s="38">
        <v>30.415382809298364</v>
      </c>
      <c r="L118" s="38">
        <v>0.04999631233353563</v>
      </c>
      <c r="M118" s="38">
        <v>27.216623430322386</v>
      </c>
      <c r="N118" s="38">
        <v>2443.8312686298445</v>
      </c>
      <c r="O118" s="38">
        <v>0</v>
      </c>
      <c r="P118" s="38">
        <v>0</v>
      </c>
      <c r="Q118" s="38">
        <v>0</v>
      </c>
      <c r="R118" s="38">
        <v>4771.210922468293</v>
      </c>
      <c r="S118" s="38">
        <v>928.4502096401472</v>
      </c>
      <c r="T118" s="38">
        <v>4721.9081789039155</v>
      </c>
      <c r="U118" s="38">
        <v>0</v>
      </c>
      <c r="V118" s="38">
        <v>0</v>
      </c>
      <c r="W118" s="38">
        <v>1709.1525062654437</v>
      </c>
      <c r="X118" s="38">
        <v>530.499603578326</v>
      </c>
      <c r="Y118" s="38">
        <v>3025.250312328156</v>
      </c>
      <c r="Z118" s="38">
        <v>3229.933385272291</v>
      </c>
      <c r="AA118" s="38">
        <v>959.8562047820328</v>
      </c>
      <c r="AB118" s="38">
        <v>2035.8792258998847</v>
      </c>
      <c r="AC118" s="38">
        <v>1324.2006871520625</v>
      </c>
      <c r="AD118" s="38">
        <v>102.33384644552496</v>
      </c>
      <c r="AE118" s="38">
        <v>1455.737881007003</v>
      </c>
      <c r="AF118" s="38">
        <v>0</v>
      </c>
      <c r="AG118" s="38">
        <v>2806.29827338354</v>
      </c>
      <c r="AH118" s="38">
        <v>1666.5643090759231</v>
      </c>
      <c r="AI118" s="38">
        <v>4996.637388247868</v>
      </c>
      <c r="AJ118" s="38">
        <v>913.5787698726632</v>
      </c>
      <c r="AK118" s="38">
        <v>1333.841813497333</v>
      </c>
      <c r="AL118" s="38">
        <v>982.1850340502718</v>
      </c>
      <c r="AM118" s="38">
        <v>1652.4343706999093</v>
      </c>
      <c r="AN118" s="38">
        <v>1016.3371923400481</v>
      </c>
      <c r="AO118" s="38">
        <v>50.150970915805964</v>
      </c>
      <c r="AP118" s="38">
        <v>1117.0925890450653</v>
      </c>
      <c r="AQ118" s="38">
        <v>2727.0106751636135</v>
      </c>
      <c r="AR118" s="38">
        <v>4009.767720791718</v>
      </c>
      <c r="AS118" s="38">
        <v>1350.4912538452506</v>
      </c>
      <c r="AT118" s="38">
        <v>2269.382380928938</v>
      </c>
      <c r="AU118" s="38">
        <v>1489.859951232238</v>
      </c>
      <c r="AV118" s="38">
        <v>170.79012849039032</v>
      </c>
      <c r="AW118" s="38">
        <v>1045.6770417005591</v>
      </c>
      <c r="AX118" s="38">
        <v>4597.64809148971</v>
      </c>
      <c r="AY118" s="38">
        <v>580.4716023010732</v>
      </c>
      <c r="AZ118" s="38">
        <v>0</v>
      </c>
      <c r="BA118" s="38">
        <v>659.7091960071167</v>
      </c>
      <c r="BB118" s="38">
        <v>1614.414224557442</v>
      </c>
      <c r="BC118" s="38">
        <v>713.1152260471224</v>
      </c>
      <c r="BD118" s="38">
        <v>0</v>
      </c>
      <c r="BE118" s="38">
        <v>0</v>
      </c>
      <c r="BF118" s="38">
        <v>0</v>
      </c>
      <c r="BG118" s="38">
        <v>460.33700247532613</v>
      </c>
      <c r="BH118" s="38">
        <v>452.140739745762</v>
      </c>
      <c r="BI118" s="38">
        <v>527.8025520168875</v>
      </c>
      <c r="BJ118" s="38">
        <v>6177.815065209617</v>
      </c>
      <c r="BK118" s="38">
        <v>668.3496630333183</v>
      </c>
      <c r="BL118" s="38">
        <v>0</v>
      </c>
      <c r="BM118" s="38">
        <v>4417.985438114866</v>
      </c>
      <c r="BN118" s="38">
        <v>25.039031242589974</v>
      </c>
      <c r="BO118" s="38">
        <v>2079.9868347836496</v>
      </c>
      <c r="BP118" s="38">
        <v>6291.161427797942</v>
      </c>
      <c r="BQ118" s="38">
        <v>1399.014055027371</v>
      </c>
      <c r="BR118" s="38">
        <v>2035.4944827767074</v>
      </c>
      <c r="BS118" s="38">
        <v>4998.200966122547</v>
      </c>
      <c r="BT118" s="38">
        <v>2321.759497163209</v>
      </c>
      <c r="BU118" s="38">
        <v>738.2088141348734</v>
      </c>
      <c r="BV118" s="38">
        <v>0</v>
      </c>
      <c r="BW118" s="38">
        <v>15848.34116399362</v>
      </c>
      <c r="BX118" s="38">
        <v>41024.71646091026</v>
      </c>
      <c r="BY118" s="38">
        <v>12827.190869930619</v>
      </c>
      <c r="BZ118" s="38">
        <v>388.0551377201721</v>
      </c>
      <c r="CA118" s="38">
        <v>45195.3021947651</v>
      </c>
      <c r="CB118" s="38">
        <v>0</v>
      </c>
      <c r="CC118" s="38">
        <v>0</v>
      </c>
      <c r="CD118" s="38">
        <v>0</v>
      </c>
      <c r="CE118" s="38">
        <v>322.9262343189828</v>
      </c>
      <c r="CF118" s="38">
        <v>286.8241845084757</v>
      </c>
      <c r="CG118" s="38">
        <v>0</v>
      </c>
      <c r="CH118" s="38">
        <v>475.9135863753111</v>
      </c>
      <c r="CI118" s="38">
        <v>2175.5837288488083</v>
      </c>
      <c r="CJ118" s="38">
        <v>2383.4777730372816</v>
      </c>
      <c r="CK118" s="38">
        <v>59973.80181100165</v>
      </c>
      <c r="CL118" s="38">
        <v>558.4613978187203</v>
      </c>
      <c r="CM118" s="38">
        <v>12037.2551396213</v>
      </c>
      <c r="CN118" s="38">
        <v>1516.42564152853</v>
      </c>
      <c r="CO118" s="38">
        <v>108.19383488326952</v>
      </c>
      <c r="CP118" s="38">
        <v>2775.9608975746414</v>
      </c>
      <c r="CQ118" s="38">
        <v>0</v>
      </c>
      <c r="CR118" s="38">
        <v>0</v>
      </c>
      <c r="CS118" s="38">
        <v>0</v>
      </c>
      <c r="CT118" s="38">
        <v>451.3337380162104</v>
      </c>
      <c r="CU118" s="38">
        <v>302601.7867224239</v>
      </c>
      <c r="CV118" s="38">
        <v>0</v>
      </c>
      <c r="CW118" s="38">
        <v>0</v>
      </c>
      <c r="CX118" s="38">
        <v>0</v>
      </c>
      <c r="CY118" s="38">
        <v>0</v>
      </c>
      <c r="CZ118" s="38">
        <v>0</v>
      </c>
      <c r="DA118" s="38">
        <v>0</v>
      </c>
      <c r="DB118" s="38">
        <v>0</v>
      </c>
      <c r="DC118" s="38">
        <v>0</v>
      </c>
      <c r="DD118" s="38">
        <v>0</v>
      </c>
      <c r="DE118" s="38">
        <v>0</v>
      </c>
      <c r="DF118" s="38">
        <v>0</v>
      </c>
      <c r="DG118" s="38">
        <v>0</v>
      </c>
      <c r="DH118" s="38">
        <v>0</v>
      </c>
      <c r="DI118" s="38">
        <v>0</v>
      </c>
      <c r="DJ118" s="38">
        <v>0</v>
      </c>
      <c r="DK118" s="38">
        <v>0</v>
      </c>
      <c r="DL118" s="38">
        <v>0</v>
      </c>
      <c r="DM118" s="38">
        <v>22.800095523579134</v>
      </c>
      <c r="DN118" s="38">
        <v>38.96982883457538</v>
      </c>
      <c r="DO118" s="38">
        <v>0</v>
      </c>
      <c r="DP118" s="38">
        <v>0</v>
      </c>
      <c r="DQ118" s="38">
        <v>0</v>
      </c>
      <c r="DR118" s="38">
        <v>0</v>
      </c>
      <c r="DS118" s="38">
        <v>0</v>
      </c>
      <c r="DT118" s="38">
        <v>940.2151326670405</v>
      </c>
      <c r="DU118" s="38">
        <v>0</v>
      </c>
      <c r="DV118" s="38">
        <v>0</v>
      </c>
      <c r="DW118" s="38">
        <v>0</v>
      </c>
      <c r="DX118" s="38">
        <f t="shared" si="14"/>
        <v>600477.3705894018</v>
      </c>
      <c r="DY118" s="38">
        <v>89255.07087402507</v>
      </c>
      <c r="DZ118" s="38">
        <v>0</v>
      </c>
      <c r="EA118" s="38">
        <f>SUM(DY118:DZ118)</f>
        <v>89255.07087402507</v>
      </c>
      <c r="EB118" s="38">
        <v>0</v>
      </c>
      <c r="EC118" s="38">
        <v>0</v>
      </c>
      <c r="ED118" s="38">
        <f>SUM(EB118:EC118)</f>
        <v>0</v>
      </c>
      <c r="EE118" s="38">
        <v>0</v>
      </c>
      <c r="EF118" s="38">
        <v>0</v>
      </c>
      <c r="EG118" s="38">
        <f>SUM(ED118:EF118)</f>
        <v>0</v>
      </c>
      <c r="EH118" s="38">
        <v>14678.534803548755</v>
      </c>
      <c r="EI118" s="38">
        <v>-65009.241305405696</v>
      </c>
      <c r="EJ118" s="38">
        <f>SUM(EH118:EI118)</f>
        <v>-50330.70650185694</v>
      </c>
      <c r="EK118" s="38">
        <f t="shared" si="15"/>
        <v>38924.36437216813</v>
      </c>
      <c r="EL118" s="38">
        <f t="shared" si="16"/>
        <v>639401.7349615699</v>
      </c>
      <c r="EM118" s="38">
        <v>0</v>
      </c>
      <c r="EN118" s="39">
        <f t="shared" si="13"/>
        <v>639401.7349615699</v>
      </c>
    </row>
    <row r="119" spans="1:144" ht="12.75" customHeight="1">
      <c r="A119" s="31">
        <v>111</v>
      </c>
      <c r="B119" s="8" t="s">
        <v>517</v>
      </c>
      <c r="C119" s="4" t="s">
        <v>518</v>
      </c>
      <c r="D119" s="38">
        <v>36998.876785523375</v>
      </c>
      <c r="E119" s="38">
        <v>3089.144950398817</v>
      </c>
      <c r="F119" s="38">
        <v>2369.180599127368</v>
      </c>
      <c r="G119" s="38">
        <v>6024.2235459972135</v>
      </c>
      <c r="H119" s="38">
        <v>1504.1813081306066</v>
      </c>
      <c r="I119" s="38">
        <v>5977.51129190888</v>
      </c>
      <c r="J119" s="38">
        <v>224.77357335394228</v>
      </c>
      <c r="K119" s="38">
        <v>0</v>
      </c>
      <c r="L119" s="38">
        <v>248.9363081650263</v>
      </c>
      <c r="M119" s="38">
        <v>1236.9450308827259</v>
      </c>
      <c r="N119" s="38">
        <v>3796.921016606082</v>
      </c>
      <c r="O119" s="38">
        <v>0</v>
      </c>
      <c r="P119" s="38">
        <v>0</v>
      </c>
      <c r="Q119" s="38">
        <v>0</v>
      </c>
      <c r="R119" s="38">
        <v>1636.7792538753047</v>
      </c>
      <c r="S119" s="38">
        <v>0</v>
      </c>
      <c r="T119" s="38">
        <v>1797.4869418841272</v>
      </c>
      <c r="U119" s="38">
        <v>0</v>
      </c>
      <c r="V119" s="38">
        <v>798.1022378146349</v>
      </c>
      <c r="W119" s="38">
        <v>703.1805722997863</v>
      </c>
      <c r="X119" s="38">
        <v>234.73769205821318</v>
      </c>
      <c r="Y119" s="38">
        <v>1109.357729898828</v>
      </c>
      <c r="Z119" s="38">
        <v>1064.3038140835151</v>
      </c>
      <c r="AA119" s="38">
        <v>238.916089402166</v>
      </c>
      <c r="AB119" s="38">
        <v>868.7503295823794</v>
      </c>
      <c r="AC119" s="38">
        <v>189.34800390142308</v>
      </c>
      <c r="AD119" s="38">
        <v>9.713341286136961</v>
      </c>
      <c r="AE119" s="38">
        <v>747.6100537078216</v>
      </c>
      <c r="AF119" s="38">
        <v>0</v>
      </c>
      <c r="AG119" s="38">
        <v>887.4666237411146</v>
      </c>
      <c r="AH119" s="38">
        <v>334.5654588386438</v>
      </c>
      <c r="AI119" s="38">
        <v>56.175920246498194</v>
      </c>
      <c r="AJ119" s="38">
        <v>245.7848430929267</v>
      </c>
      <c r="AK119" s="38">
        <v>219.84437795274812</v>
      </c>
      <c r="AL119" s="38">
        <v>102.94671194148651</v>
      </c>
      <c r="AM119" s="38">
        <v>729.6802641938461</v>
      </c>
      <c r="AN119" s="38">
        <v>494.2675737998381</v>
      </c>
      <c r="AO119" s="38">
        <v>7.730482231087955</v>
      </c>
      <c r="AP119" s="38">
        <v>431.7593720573025</v>
      </c>
      <c r="AQ119" s="38">
        <v>1225.911601065754</v>
      </c>
      <c r="AR119" s="38">
        <v>1504.2111029904881</v>
      </c>
      <c r="AS119" s="38">
        <v>196.20961890695804</v>
      </c>
      <c r="AT119" s="38">
        <v>0</v>
      </c>
      <c r="AU119" s="38">
        <v>477.4956790294977</v>
      </c>
      <c r="AV119" s="38">
        <v>50.887721406586174</v>
      </c>
      <c r="AW119" s="38">
        <v>21.020782107119544</v>
      </c>
      <c r="AX119" s="38">
        <v>0</v>
      </c>
      <c r="AY119" s="38">
        <v>0</v>
      </c>
      <c r="AZ119" s="38">
        <v>712.3974180284644</v>
      </c>
      <c r="BA119" s="38">
        <v>311.5373095699215</v>
      </c>
      <c r="BB119" s="38">
        <v>103.57268540222935</v>
      </c>
      <c r="BC119" s="38">
        <v>335.0279564077144</v>
      </c>
      <c r="BD119" s="38">
        <v>306.9402639851612</v>
      </c>
      <c r="BE119" s="38">
        <v>160.12044191543004</v>
      </c>
      <c r="BF119" s="38">
        <v>0</v>
      </c>
      <c r="BG119" s="38">
        <v>35.542264469661504</v>
      </c>
      <c r="BH119" s="38">
        <v>0</v>
      </c>
      <c r="BI119" s="38">
        <v>264.86244395765596</v>
      </c>
      <c r="BJ119" s="38">
        <v>3432.721333737191</v>
      </c>
      <c r="BK119" s="38">
        <v>359.7956247988491</v>
      </c>
      <c r="BL119" s="38">
        <v>299.03006535351204</v>
      </c>
      <c r="BM119" s="38">
        <v>1188.5937671132892</v>
      </c>
      <c r="BN119" s="38">
        <v>0</v>
      </c>
      <c r="BO119" s="38">
        <v>947.1636112417049</v>
      </c>
      <c r="BP119" s="38">
        <v>0</v>
      </c>
      <c r="BQ119" s="38">
        <v>481.4961982300718</v>
      </c>
      <c r="BR119" s="38">
        <v>0</v>
      </c>
      <c r="BS119" s="38">
        <v>1356.0308433189823</v>
      </c>
      <c r="BT119" s="38">
        <v>0</v>
      </c>
      <c r="BU119" s="38">
        <v>351.38322957640094</v>
      </c>
      <c r="BV119" s="38">
        <v>0</v>
      </c>
      <c r="BW119" s="38">
        <v>9594.009739723862</v>
      </c>
      <c r="BX119" s="38">
        <v>9732.56243481999</v>
      </c>
      <c r="BY119" s="38">
        <v>0</v>
      </c>
      <c r="BZ119" s="38">
        <v>10322.243790384862</v>
      </c>
      <c r="CA119" s="38">
        <v>990.5285234459791</v>
      </c>
      <c r="CB119" s="38">
        <v>0</v>
      </c>
      <c r="CC119" s="38">
        <v>0</v>
      </c>
      <c r="CD119" s="38">
        <v>0</v>
      </c>
      <c r="CE119" s="38">
        <v>59.80023073566948</v>
      </c>
      <c r="CF119" s="38">
        <v>618.6769213400148</v>
      </c>
      <c r="CG119" s="38">
        <v>0</v>
      </c>
      <c r="CH119" s="38">
        <v>157.94117978310445</v>
      </c>
      <c r="CI119" s="38">
        <v>0</v>
      </c>
      <c r="CJ119" s="38">
        <v>283.2365643840003</v>
      </c>
      <c r="CK119" s="38">
        <v>0</v>
      </c>
      <c r="CL119" s="38">
        <v>2157.853170552617</v>
      </c>
      <c r="CM119" s="38">
        <v>1000.08401276003</v>
      </c>
      <c r="CN119" s="38">
        <v>0</v>
      </c>
      <c r="CO119" s="38">
        <v>0</v>
      </c>
      <c r="CP119" s="38">
        <v>1283.849552691647</v>
      </c>
      <c r="CQ119" s="38">
        <v>0</v>
      </c>
      <c r="CR119" s="38">
        <v>0</v>
      </c>
      <c r="CS119" s="38">
        <v>0</v>
      </c>
      <c r="CT119" s="38">
        <v>0</v>
      </c>
      <c r="CU119" s="38">
        <v>0</v>
      </c>
      <c r="CV119" s="38">
        <v>0</v>
      </c>
      <c r="CW119" s="38">
        <v>0</v>
      </c>
      <c r="CX119" s="38">
        <v>0</v>
      </c>
      <c r="CY119" s="38">
        <v>0</v>
      </c>
      <c r="CZ119" s="38">
        <v>0</v>
      </c>
      <c r="DA119" s="38">
        <v>0</v>
      </c>
      <c r="DB119" s="38">
        <v>0</v>
      </c>
      <c r="DC119" s="38">
        <v>0</v>
      </c>
      <c r="DD119" s="38">
        <v>0</v>
      </c>
      <c r="DE119" s="38">
        <v>0</v>
      </c>
      <c r="DF119" s="38">
        <v>0</v>
      </c>
      <c r="DG119" s="38">
        <v>0</v>
      </c>
      <c r="DH119" s="38">
        <v>0</v>
      </c>
      <c r="DI119" s="38">
        <v>0</v>
      </c>
      <c r="DJ119" s="38">
        <v>0</v>
      </c>
      <c r="DK119" s="38">
        <v>0</v>
      </c>
      <c r="DL119" s="38">
        <v>0</v>
      </c>
      <c r="DM119" s="38">
        <v>0</v>
      </c>
      <c r="DN119" s="38">
        <v>0</v>
      </c>
      <c r="DO119" s="38">
        <v>0</v>
      </c>
      <c r="DP119" s="38">
        <v>0</v>
      </c>
      <c r="DQ119" s="38">
        <v>0</v>
      </c>
      <c r="DR119" s="38">
        <v>0</v>
      </c>
      <c r="DS119" s="38">
        <v>0</v>
      </c>
      <c r="DT119" s="38">
        <v>0</v>
      </c>
      <c r="DU119" s="38">
        <v>0</v>
      </c>
      <c r="DV119" s="38">
        <v>0</v>
      </c>
      <c r="DW119" s="38">
        <v>0</v>
      </c>
      <c r="DX119" s="38">
        <f t="shared" si="14"/>
        <v>124701.94018121828</v>
      </c>
      <c r="DY119" s="38">
        <v>68965.96914289193</v>
      </c>
      <c r="DZ119" s="38">
        <v>0</v>
      </c>
      <c r="EA119" s="38">
        <f>SUM(DY119:DZ119)</f>
        <v>68965.96914289193</v>
      </c>
      <c r="EB119" s="38">
        <v>0</v>
      </c>
      <c r="EC119" s="38">
        <v>0</v>
      </c>
      <c r="ED119" s="38">
        <f>SUM(EB119:EC119)</f>
        <v>0</v>
      </c>
      <c r="EE119" s="38">
        <v>0</v>
      </c>
      <c r="EF119" s="38">
        <v>0</v>
      </c>
      <c r="EG119" s="38">
        <f>SUM(ED119:EF119)</f>
        <v>0</v>
      </c>
      <c r="EH119" s="38">
        <v>68557.91873143156</v>
      </c>
      <c r="EI119" s="38">
        <v>-38845.98834229316</v>
      </c>
      <c r="EJ119" s="38">
        <f>SUM(EH119:EI119)</f>
        <v>29711.930389138404</v>
      </c>
      <c r="EK119" s="38">
        <f t="shared" si="15"/>
        <v>98677.89953203034</v>
      </c>
      <c r="EL119" s="38">
        <f t="shared" si="16"/>
        <v>223379.8397132486</v>
      </c>
      <c r="EM119" s="38">
        <v>0</v>
      </c>
      <c r="EN119" s="39">
        <f t="shared" si="13"/>
        <v>223379.8397132486</v>
      </c>
    </row>
    <row r="120" spans="1:144" ht="12.75" customHeight="1">
      <c r="A120" s="31">
        <v>112</v>
      </c>
      <c r="B120" s="8" t="s">
        <v>519</v>
      </c>
      <c r="C120" s="4" t="s">
        <v>520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3.440390022080848</v>
      </c>
      <c r="J120" s="38">
        <v>20.870290179804904</v>
      </c>
      <c r="K120" s="38">
        <v>0</v>
      </c>
      <c r="L120" s="38">
        <v>0</v>
      </c>
      <c r="M120" s="38">
        <v>0</v>
      </c>
      <c r="N120" s="38">
        <v>4.083176037811444</v>
      </c>
      <c r="O120" s="38">
        <v>0</v>
      </c>
      <c r="P120" s="38">
        <v>0</v>
      </c>
      <c r="Q120" s="38">
        <v>0</v>
      </c>
      <c r="R120" s="38">
        <v>309.9389305955155</v>
      </c>
      <c r="S120" s="38">
        <v>0</v>
      </c>
      <c r="T120" s="38">
        <v>322.9833924842067</v>
      </c>
      <c r="U120" s="38">
        <v>42.57136700294737</v>
      </c>
      <c r="V120" s="38">
        <v>84.38807801116128</v>
      </c>
      <c r="W120" s="38">
        <v>88.99271049246258</v>
      </c>
      <c r="X120" s="38">
        <v>34.35353388126546</v>
      </c>
      <c r="Y120" s="38">
        <v>24.367253040575715</v>
      </c>
      <c r="Z120" s="38">
        <v>212.9950458105683</v>
      </c>
      <c r="AA120" s="38">
        <v>0</v>
      </c>
      <c r="AB120" s="38">
        <v>129.3467465581871</v>
      </c>
      <c r="AC120" s="38">
        <v>50.54334617141219</v>
      </c>
      <c r="AD120" s="38">
        <v>3.965135870515088</v>
      </c>
      <c r="AE120" s="38">
        <v>111.13281020350227</v>
      </c>
      <c r="AF120" s="38">
        <v>44.62431011728377</v>
      </c>
      <c r="AG120" s="38">
        <v>194.02305010150323</v>
      </c>
      <c r="AH120" s="38">
        <v>112.47233165511561</v>
      </c>
      <c r="AI120" s="38">
        <v>345.1372644370924</v>
      </c>
      <c r="AJ120" s="38">
        <v>16.522978547310583</v>
      </c>
      <c r="AK120" s="38">
        <v>87.77215776828582</v>
      </c>
      <c r="AL120" s="38">
        <v>65.38005533410467</v>
      </c>
      <c r="AM120" s="38">
        <v>105.44751155886125</v>
      </c>
      <c r="AN120" s="38">
        <v>82.54651990469283</v>
      </c>
      <c r="AO120" s="38">
        <v>3.159801586677253</v>
      </c>
      <c r="AP120" s="38">
        <v>89.52162318463748</v>
      </c>
      <c r="AQ120" s="38">
        <v>161.45755866391033</v>
      </c>
      <c r="AR120" s="38">
        <v>238.55476386935356</v>
      </c>
      <c r="AS120" s="38">
        <v>108.51364236589019</v>
      </c>
      <c r="AT120" s="38">
        <v>166.78409529223399</v>
      </c>
      <c r="AU120" s="38">
        <v>89.4648737341936</v>
      </c>
      <c r="AV120" s="38">
        <v>10.978719594629057</v>
      </c>
      <c r="AW120" s="38">
        <v>33.72867891408217</v>
      </c>
      <c r="AX120" s="38">
        <v>276.2103503544426</v>
      </c>
      <c r="AY120" s="38">
        <v>0</v>
      </c>
      <c r="AZ120" s="38">
        <v>0</v>
      </c>
      <c r="BA120" s="38">
        <v>42.29055001495054</v>
      </c>
      <c r="BB120" s="38">
        <v>0</v>
      </c>
      <c r="BC120" s="38">
        <v>0</v>
      </c>
      <c r="BD120" s="38">
        <v>57.6292134389702</v>
      </c>
      <c r="BE120" s="38">
        <v>58.43239886237814</v>
      </c>
      <c r="BF120" s="38">
        <v>0</v>
      </c>
      <c r="BG120" s="38">
        <v>39.5048454940221</v>
      </c>
      <c r="BH120" s="38">
        <v>23.352643046341406</v>
      </c>
      <c r="BI120" s="38">
        <v>68.69809118880099</v>
      </c>
      <c r="BJ120" s="38">
        <v>641.5525372680514</v>
      </c>
      <c r="BK120" s="38">
        <v>0</v>
      </c>
      <c r="BL120" s="38">
        <v>0</v>
      </c>
      <c r="BM120" s="38">
        <v>0</v>
      </c>
      <c r="BN120" s="38">
        <v>0</v>
      </c>
      <c r="BO120" s="38">
        <v>125.26684200562111</v>
      </c>
      <c r="BP120" s="38">
        <v>0</v>
      </c>
      <c r="BQ120" s="38">
        <v>72.07512302984519</v>
      </c>
      <c r="BR120" s="38">
        <v>0</v>
      </c>
      <c r="BS120" s="38">
        <v>1427.1319885765563</v>
      </c>
      <c r="BT120" s="38">
        <v>0</v>
      </c>
      <c r="BU120" s="38">
        <v>17.27224710902314</v>
      </c>
      <c r="BV120" s="38">
        <v>29.03383932107078</v>
      </c>
      <c r="BW120" s="38">
        <v>0</v>
      </c>
      <c r="BX120" s="38">
        <v>0</v>
      </c>
      <c r="BY120" s="38">
        <v>59.0677778213066</v>
      </c>
      <c r="BZ120" s="38">
        <v>696.6744471229254</v>
      </c>
      <c r="CA120" s="38">
        <v>5824.582550519256</v>
      </c>
      <c r="CB120" s="38">
        <v>0</v>
      </c>
      <c r="CC120" s="38">
        <v>11.165283442753534</v>
      </c>
      <c r="CD120" s="38">
        <v>17.489672714338244</v>
      </c>
      <c r="CE120" s="38">
        <v>20.309661326670824</v>
      </c>
      <c r="CF120" s="38">
        <v>42.573418187903165</v>
      </c>
      <c r="CG120" s="38">
        <v>0</v>
      </c>
      <c r="CH120" s="38">
        <v>24.93312989252454</v>
      </c>
      <c r="CI120" s="38">
        <v>6.085963439341152</v>
      </c>
      <c r="CJ120" s="38">
        <v>72.23355264881245</v>
      </c>
      <c r="CK120" s="38">
        <v>0</v>
      </c>
      <c r="CL120" s="38">
        <v>28.386446278829776</v>
      </c>
      <c r="CM120" s="38">
        <v>124.34146456413177</v>
      </c>
      <c r="CN120" s="38">
        <v>12.243084335393284</v>
      </c>
      <c r="CO120" s="38">
        <v>10.114295341589784</v>
      </c>
      <c r="CP120" s="38">
        <v>169.1352416289545</v>
      </c>
      <c r="CQ120" s="38">
        <v>0</v>
      </c>
      <c r="CR120" s="38">
        <v>0</v>
      </c>
      <c r="CS120" s="38">
        <v>0</v>
      </c>
      <c r="CT120" s="38">
        <v>0</v>
      </c>
      <c r="CU120" s="38">
        <v>495.7032670315733</v>
      </c>
      <c r="CV120" s="38">
        <v>0</v>
      </c>
      <c r="CW120" s="38">
        <v>0</v>
      </c>
      <c r="CX120" s="38">
        <v>0</v>
      </c>
      <c r="CY120" s="38">
        <v>0</v>
      </c>
      <c r="CZ120" s="38">
        <v>0</v>
      </c>
      <c r="DA120" s="38">
        <v>0</v>
      </c>
      <c r="DB120" s="38">
        <v>0</v>
      </c>
      <c r="DC120" s="38">
        <v>0</v>
      </c>
      <c r="DD120" s="38">
        <v>0</v>
      </c>
      <c r="DE120" s="38">
        <v>0</v>
      </c>
      <c r="DF120" s="38">
        <v>0</v>
      </c>
      <c r="DG120" s="38">
        <v>0</v>
      </c>
      <c r="DH120" s="38">
        <v>0</v>
      </c>
      <c r="DI120" s="38">
        <v>0</v>
      </c>
      <c r="DJ120" s="38">
        <v>0</v>
      </c>
      <c r="DK120" s="38">
        <v>0</v>
      </c>
      <c r="DL120" s="38">
        <v>0</v>
      </c>
      <c r="DM120" s="38">
        <v>0</v>
      </c>
      <c r="DN120" s="38">
        <v>0</v>
      </c>
      <c r="DO120" s="38">
        <v>0</v>
      </c>
      <c r="DP120" s="38">
        <v>0</v>
      </c>
      <c r="DQ120" s="38">
        <v>0</v>
      </c>
      <c r="DR120" s="38">
        <v>0</v>
      </c>
      <c r="DS120" s="38">
        <v>0</v>
      </c>
      <c r="DT120" s="38">
        <v>1393.2201477079152</v>
      </c>
      <c r="DU120" s="38">
        <v>0</v>
      </c>
      <c r="DV120" s="38">
        <v>0</v>
      </c>
      <c r="DW120" s="38">
        <v>0</v>
      </c>
      <c r="DX120" s="38">
        <f t="shared" si="14"/>
        <v>15286.77221670617</v>
      </c>
      <c r="DY120" s="38">
        <v>4224.635886741735</v>
      </c>
      <c r="DZ120" s="38">
        <v>0</v>
      </c>
      <c r="EA120" s="38">
        <f>SUM(DY120:DZ120)</f>
        <v>4224.635886741735</v>
      </c>
      <c r="EB120" s="38">
        <v>0</v>
      </c>
      <c r="EC120" s="38">
        <v>0</v>
      </c>
      <c r="ED120" s="38">
        <f>SUM(EB120:EC120)</f>
        <v>0</v>
      </c>
      <c r="EE120" s="38">
        <v>0</v>
      </c>
      <c r="EF120" s="38">
        <v>0</v>
      </c>
      <c r="EG120" s="38">
        <f>SUM(ED120:EF120)</f>
        <v>0</v>
      </c>
      <c r="EH120" s="38">
        <v>23631.8871003322</v>
      </c>
      <c r="EI120" s="38">
        <v>-29250.657373092505</v>
      </c>
      <c r="EJ120" s="38">
        <f>SUM(EH120:EI120)</f>
        <v>-5618.770272760306</v>
      </c>
      <c r="EK120" s="38">
        <f t="shared" si="15"/>
        <v>-1394.1343860185716</v>
      </c>
      <c r="EL120" s="38">
        <f t="shared" si="16"/>
        <v>13892.637830687598</v>
      </c>
      <c r="EM120" s="38">
        <v>0</v>
      </c>
      <c r="EN120" s="39">
        <f t="shared" si="13"/>
        <v>13892.637830687598</v>
      </c>
    </row>
    <row r="121" spans="1:144" ht="12.75" customHeight="1">
      <c r="A121" s="31">
        <v>113</v>
      </c>
      <c r="B121" s="8" t="s">
        <v>521</v>
      </c>
      <c r="C121" s="4" t="s">
        <v>522</v>
      </c>
      <c r="D121" s="38">
        <v>72.29746276637621</v>
      </c>
      <c r="E121" s="38">
        <v>11.346279859796084</v>
      </c>
      <c r="F121" s="38">
        <v>5.8136359339587385</v>
      </c>
      <c r="G121" s="38">
        <v>24.688923774936256</v>
      </c>
      <c r="H121" s="38">
        <v>9.043355401606021</v>
      </c>
      <c r="I121" s="38">
        <v>50.56273588496549</v>
      </c>
      <c r="J121" s="38">
        <v>103.01235749029604</v>
      </c>
      <c r="K121" s="38">
        <v>1.405150286115753</v>
      </c>
      <c r="L121" s="38">
        <v>0</v>
      </c>
      <c r="M121" s="38">
        <v>27.842618072171824</v>
      </c>
      <c r="N121" s="38">
        <v>5547.905556206759</v>
      </c>
      <c r="O121" s="38">
        <v>0</v>
      </c>
      <c r="P121" s="38">
        <v>0</v>
      </c>
      <c r="Q121" s="38">
        <v>0</v>
      </c>
      <c r="R121" s="38">
        <v>1302.7727068273516</v>
      </c>
      <c r="S121" s="38">
        <v>964.9209672386747</v>
      </c>
      <c r="T121" s="38">
        <v>1396.9214467692286</v>
      </c>
      <c r="U121" s="38">
        <v>0</v>
      </c>
      <c r="V121" s="38">
        <v>589.6537579927993</v>
      </c>
      <c r="W121" s="38">
        <v>814.3235774271382</v>
      </c>
      <c r="X121" s="38">
        <v>244.49418791058326</v>
      </c>
      <c r="Y121" s="38">
        <v>575.8703867448793</v>
      </c>
      <c r="Z121" s="38">
        <v>789.7284154653721</v>
      </c>
      <c r="AA121" s="38">
        <v>252.36304968679988</v>
      </c>
      <c r="AB121" s="38">
        <v>920.6241323171402</v>
      </c>
      <c r="AC121" s="38">
        <v>0</v>
      </c>
      <c r="AD121" s="38">
        <v>59.36815866479043</v>
      </c>
      <c r="AE121" s="38">
        <v>733.8220460169271</v>
      </c>
      <c r="AF121" s="38">
        <v>176.25450357342197</v>
      </c>
      <c r="AG121" s="38">
        <v>519.9745062969743</v>
      </c>
      <c r="AH121" s="38">
        <v>635.4000622412237</v>
      </c>
      <c r="AI121" s="38">
        <v>1397.1795119016956</v>
      </c>
      <c r="AJ121" s="38">
        <v>388.2747297874361</v>
      </c>
      <c r="AK121" s="38">
        <v>632.0700549992096</v>
      </c>
      <c r="AL121" s="38">
        <v>457.2384175198585</v>
      </c>
      <c r="AM121" s="38">
        <v>703.6082315898742</v>
      </c>
      <c r="AN121" s="38">
        <v>578.677403009333</v>
      </c>
      <c r="AO121" s="38">
        <v>22.619095997032417</v>
      </c>
      <c r="AP121" s="38">
        <v>619.831112256545</v>
      </c>
      <c r="AQ121" s="38">
        <v>1236.2912605711397</v>
      </c>
      <c r="AR121" s="38">
        <v>1024.3329434429083</v>
      </c>
      <c r="AS121" s="38">
        <v>832.7576950709935</v>
      </c>
      <c r="AT121" s="38">
        <v>380.46972904154086</v>
      </c>
      <c r="AU121" s="38">
        <v>684.9149111274427</v>
      </c>
      <c r="AV121" s="38">
        <v>83.54013299515657</v>
      </c>
      <c r="AW121" s="38">
        <v>477.89631425737326</v>
      </c>
      <c r="AX121" s="38">
        <v>1234.2877921130296</v>
      </c>
      <c r="AY121" s="38">
        <v>0</v>
      </c>
      <c r="AZ121" s="38">
        <v>853.9702318081886</v>
      </c>
      <c r="BA121" s="38">
        <v>309.2334184985523</v>
      </c>
      <c r="BB121" s="38">
        <v>969.5974426153173</v>
      </c>
      <c r="BC121" s="38">
        <v>346.88258049314334</v>
      </c>
      <c r="BD121" s="38">
        <v>645.2888299035361</v>
      </c>
      <c r="BE121" s="38">
        <v>304.183324666404</v>
      </c>
      <c r="BF121" s="38">
        <v>299.5935196726563</v>
      </c>
      <c r="BG121" s="38">
        <v>302.530645978248</v>
      </c>
      <c r="BH121" s="38">
        <v>255.02675209744876</v>
      </c>
      <c r="BI121" s="38">
        <v>524.7522191131135</v>
      </c>
      <c r="BJ121" s="38">
        <v>2724.5863464400577</v>
      </c>
      <c r="BK121" s="38">
        <v>634.7929170875437</v>
      </c>
      <c r="BL121" s="38">
        <v>256.7725314322185</v>
      </c>
      <c r="BM121" s="38">
        <v>950.4938915032961</v>
      </c>
      <c r="BN121" s="38">
        <v>0</v>
      </c>
      <c r="BO121" s="38">
        <v>959.1736780600917</v>
      </c>
      <c r="BP121" s="38">
        <v>1473.4550134516182</v>
      </c>
      <c r="BQ121" s="38">
        <v>616.5090688172961</v>
      </c>
      <c r="BR121" s="38">
        <v>673.1850064613044</v>
      </c>
      <c r="BS121" s="38">
        <v>459.53938767598214</v>
      </c>
      <c r="BT121" s="38">
        <v>408.1492528528812</v>
      </c>
      <c r="BU121" s="38">
        <v>401.88572197795486</v>
      </c>
      <c r="BV121" s="38">
        <v>196.5369819162383</v>
      </c>
      <c r="BW121" s="38">
        <v>0</v>
      </c>
      <c r="BX121" s="38">
        <v>1519.4371763954287</v>
      </c>
      <c r="BY121" s="38">
        <v>2101.731122043816</v>
      </c>
      <c r="BZ121" s="38">
        <v>0</v>
      </c>
      <c r="CA121" s="38">
        <v>181.97801277511883</v>
      </c>
      <c r="CB121" s="38">
        <v>2.6318471995876433</v>
      </c>
      <c r="CC121" s="38">
        <v>0</v>
      </c>
      <c r="CD121" s="38">
        <v>104.64247219282652</v>
      </c>
      <c r="CE121" s="38">
        <v>155.4818721318351</v>
      </c>
      <c r="CF121" s="38">
        <v>345.5579346331779</v>
      </c>
      <c r="CG121" s="38">
        <v>19.935389272294398</v>
      </c>
      <c r="CH121" s="38">
        <v>196.16543259436577</v>
      </c>
      <c r="CI121" s="38">
        <v>38.356802754595456</v>
      </c>
      <c r="CJ121" s="38">
        <v>192.53687755582763</v>
      </c>
      <c r="CK121" s="38">
        <v>0</v>
      </c>
      <c r="CL121" s="38">
        <v>185.7684984698852</v>
      </c>
      <c r="CM121" s="38">
        <v>10090.976497042238</v>
      </c>
      <c r="CN121" s="38">
        <v>434.4915820913548</v>
      </c>
      <c r="CO121" s="38">
        <v>67.13789114129642</v>
      </c>
      <c r="CP121" s="38">
        <v>1254.617203227433</v>
      </c>
      <c r="CQ121" s="38">
        <v>0</v>
      </c>
      <c r="CR121" s="38">
        <v>0</v>
      </c>
      <c r="CS121" s="38">
        <v>0</v>
      </c>
      <c r="CT121" s="38">
        <v>0</v>
      </c>
      <c r="CU121" s="38">
        <v>78293.39205358311</v>
      </c>
      <c r="CV121" s="38">
        <v>0</v>
      </c>
      <c r="CW121" s="38">
        <v>0</v>
      </c>
      <c r="CX121" s="38">
        <v>0</v>
      </c>
      <c r="CY121" s="38">
        <v>0</v>
      </c>
      <c r="CZ121" s="38">
        <v>0</v>
      </c>
      <c r="DA121" s="38">
        <v>0</v>
      </c>
      <c r="DB121" s="38">
        <v>0</v>
      </c>
      <c r="DC121" s="38">
        <v>0</v>
      </c>
      <c r="DD121" s="38">
        <v>0</v>
      </c>
      <c r="DE121" s="38">
        <v>0</v>
      </c>
      <c r="DF121" s="38">
        <v>0</v>
      </c>
      <c r="DG121" s="38">
        <v>0</v>
      </c>
      <c r="DH121" s="38">
        <v>0</v>
      </c>
      <c r="DI121" s="38">
        <v>0</v>
      </c>
      <c r="DJ121" s="38">
        <v>0</v>
      </c>
      <c r="DK121" s="38">
        <v>0</v>
      </c>
      <c r="DL121" s="38">
        <v>1195.0010069102477</v>
      </c>
      <c r="DM121" s="38">
        <v>0</v>
      </c>
      <c r="DN121" s="38">
        <v>0</v>
      </c>
      <c r="DO121" s="38">
        <v>0</v>
      </c>
      <c r="DP121" s="38">
        <v>0</v>
      </c>
      <c r="DQ121" s="38">
        <v>0</v>
      </c>
      <c r="DR121" s="38">
        <v>0</v>
      </c>
      <c r="DS121" s="38">
        <v>0</v>
      </c>
      <c r="DT121" s="38">
        <v>0</v>
      </c>
      <c r="DU121" s="38">
        <v>0</v>
      </c>
      <c r="DV121" s="38">
        <v>0</v>
      </c>
      <c r="DW121" s="38">
        <v>0</v>
      </c>
      <c r="DX121" s="38">
        <f t="shared" si="14"/>
        <v>137530.37775106842</v>
      </c>
      <c r="DY121" s="38">
        <v>20567.20859291831</v>
      </c>
      <c r="DZ121" s="38">
        <v>0</v>
      </c>
      <c r="EA121" s="38">
        <f>SUM(DY121:DZ121)</f>
        <v>20567.20859291831</v>
      </c>
      <c r="EB121" s="38">
        <v>0</v>
      </c>
      <c r="EC121" s="38">
        <v>0</v>
      </c>
      <c r="ED121" s="38">
        <f>SUM(EB121:EC121)</f>
        <v>0</v>
      </c>
      <c r="EE121" s="38">
        <v>0</v>
      </c>
      <c r="EF121" s="38">
        <v>0</v>
      </c>
      <c r="EG121" s="38">
        <f>SUM(ED121:EF121)</f>
        <v>0</v>
      </c>
      <c r="EH121" s="38">
        <v>58203.674098865</v>
      </c>
      <c r="EI121" s="38">
        <v>-19043.988097782505</v>
      </c>
      <c r="EJ121" s="38">
        <f>SUM(EH121:EI121)</f>
        <v>39159.68600108249</v>
      </c>
      <c r="EK121" s="38">
        <f t="shared" si="15"/>
        <v>59726.8945940008</v>
      </c>
      <c r="EL121" s="38">
        <f t="shared" si="16"/>
        <v>197257.2723450692</v>
      </c>
      <c r="EM121" s="38">
        <v>0</v>
      </c>
      <c r="EN121" s="39">
        <f t="shared" si="13"/>
        <v>197257.2723450692</v>
      </c>
    </row>
    <row r="122" spans="1:144" ht="12.75" customHeight="1">
      <c r="A122" s="31">
        <v>114</v>
      </c>
      <c r="B122" s="8" t="s">
        <v>523</v>
      </c>
      <c r="C122" s="4" t="s">
        <v>524</v>
      </c>
      <c r="D122" s="38">
        <v>34296.95143615734</v>
      </c>
      <c r="E122" s="38">
        <v>2876.721627128432</v>
      </c>
      <c r="F122" s="38">
        <v>1987.8677743795117</v>
      </c>
      <c r="G122" s="38">
        <v>5359.636942488947</v>
      </c>
      <c r="H122" s="38">
        <v>995.6797498777603</v>
      </c>
      <c r="I122" s="38">
        <v>13067.01237136119</v>
      </c>
      <c r="J122" s="38">
        <v>230.628903988846</v>
      </c>
      <c r="K122" s="38">
        <v>9862.188703473134</v>
      </c>
      <c r="L122" s="38">
        <v>83.24649142174486</v>
      </c>
      <c r="M122" s="38">
        <v>1173.5954626591915</v>
      </c>
      <c r="N122" s="38">
        <v>2950.7900189368547</v>
      </c>
      <c r="O122" s="38">
        <v>0</v>
      </c>
      <c r="P122" s="38">
        <v>0</v>
      </c>
      <c r="Q122" s="38">
        <v>0</v>
      </c>
      <c r="R122" s="38">
        <v>7080.79264205603</v>
      </c>
      <c r="S122" s="38">
        <v>1924.3261075811452</v>
      </c>
      <c r="T122" s="38">
        <v>7542.515928719106</v>
      </c>
      <c r="U122" s="38">
        <v>0</v>
      </c>
      <c r="V122" s="38">
        <v>2385.4753305875984</v>
      </c>
      <c r="W122" s="38">
        <v>2674.180273514952</v>
      </c>
      <c r="X122" s="38">
        <v>931.3367532987447</v>
      </c>
      <c r="Y122" s="38">
        <v>3931.7271144545175</v>
      </c>
      <c r="Z122" s="38">
        <v>4452.613646872771</v>
      </c>
      <c r="AA122" s="38">
        <v>1063.9232606178693</v>
      </c>
      <c r="AB122" s="38">
        <v>3488.184071997657</v>
      </c>
      <c r="AC122" s="38">
        <v>707.7790245177077</v>
      </c>
      <c r="AD122" s="38">
        <v>0</v>
      </c>
      <c r="AE122" s="38">
        <v>2087.4658647223096</v>
      </c>
      <c r="AF122" s="38">
        <v>0</v>
      </c>
      <c r="AG122" s="38">
        <v>2615.2151915373697</v>
      </c>
      <c r="AH122" s="38">
        <v>2469.112774483545</v>
      </c>
      <c r="AI122" s="38">
        <v>7182.333989711</v>
      </c>
      <c r="AJ122" s="38">
        <v>1573.5340343061048</v>
      </c>
      <c r="AK122" s="38">
        <v>1970.133954039069</v>
      </c>
      <c r="AL122" s="38">
        <v>1753.5249468392612</v>
      </c>
      <c r="AM122" s="38">
        <v>514.3306011293288</v>
      </c>
      <c r="AN122" s="38">
        <v>1346.4732927621158</v>
      </c>
      <c r="AO122" s="38">
        <v>86.05585841379826</v>
      </c>
      <c r="AP122" s="38">
        <v>2330.3389756806464</v>
      </c>
      <c r="AQ122" s="38">
        <v>4674.00343638676</v>
      </c>
      <c r="AR122" s="38">
        <v>6120.153453964809</v>
      </c>
      <c r="AS122" s="38">
        <v>2919.599144999103</v>
      </c>
      <c r="AT122" s="38">
        <v>2794.530934908096</v>
      </c>
      <c r="AU122" s="38">
        <v>1066.404520906828</v>
      </c>
      <c r="AV122" s="38">
        <v>265.47753302993374</v>
      </c>
      <c r="AW122" s="38">
        <v>1262.2228585187313</v>
      </c>
      <c r="AX122" s="38">
        <v>5074.423404262961</v>
      </c>
      <c r="AY122" s="38">
        <v>0</v>
      </c>
      <c r="AZ122" s="38">
        <v>4420.5733036406455</v>
      </c>
      <c r="BA122" s="38">
        <v>1173.8084698940877</v>
      </c>
      <c r="BB122" s="38">
        <v>1717.560622689066</v>
      </c>
      <c r="BC122" s="38">
        <v>1146.4672133463464</v>
      </c>
      <c r="BD122" s="38">
        <v>191.0905148998658</v>
      </c>
      <c r="BE122" s="38">
        <v>0</v>
      </c>
      <c r="BF122" s="38">
        <v>138.39699497060008</v>
      </c>
      <c r="BG122" s="38">
        <v>1022.0450359570295</v>
      </c>
      <c r="BH122" s="38">
        <v>894.8503416245801</v>
      </c>
      <c r="BI122" s="38">
        <v>1882.6622012221264</v>
      </c>
      <c r="BJ122" s="38">
        <v>13035.12472688692</v>
      </c>
      <c r="BK122" s="38">
        <v>1768.5877582677872</v>
      </c>
      <c r="BL122" s="38">
        <v>2013.9399399366685</v>
      </c>
      <c r="BM122" s="38">
        <v>4384.046027861183</v>
      </c>
      <c r="BN122" s="38">
        <v>0</v>
      </c>
      <c r="BO122" s="38">
        <v>3645.2229646363976</v>
      </c>
      <c r="BP122" s="38">
        <v>13167.951759991001</v>
      </c>
      <c r="BQ122" s="38">
        <v>2466.8983058759645</v>
      </c>
      <c r="BR122" s="38">
        <v>3661.8418848076144</v>
      </c>
      <c r="BS122" s="38">
        <v>755.3445497472103</v>
      </c>
      <c r="BT122" s="38">
        <v>2159.9835872317335</v>
      </c>
      <c r="BU122" s="38">
        <v>1463.6258428904534</v>
      </c>
      <c r="BV122" s="38">
        <v>2866.1642693095455</v>
      </c>
      <c r="BW122" s="38">
        <v>2877.6243735424205</v>
      </c>
      <c r="BX122" s="38">
        <v>54486.385043071044</v>
      </c>
      <c r="BY122" s="38">
        <v>3861.9209359293927</v>
      </c>
      <c r="BZ122" s="38">
        <v>7937.582621417159</v>
      </c>
      <c r="CA122" s="38">
        <v>12286.864173676966</v>
      </c>
      <c r="CB122" s="38">
        <v>0</v>
      </c>
      <c r="CC122" s="38">
        <v>44.105445729279865</v>
      </c>
      <c r="CD122" s="38">
        <v>0</v>
      </c>
      <c r="CE122" s="38">
        <v>566.4408453268688</v>
      </c>
      <c r="CF122" s="38">
        <v>1065.5665978518166</v>
      </c>
      <c r="CG122" s="38">
        <v>0</v>
      </c>
      <c r="CH122" s="38">
        <v>275.2237847540755</v>
      </c>
      <c r="CI122" s="38">
        <v>0</v>
      </c>
      <c r="CJ122" s="38">
        <v>1151.553647941744</v>
      </c>
      <c r="CK122" s="38">
        <v>12952.544802258739</v>
      </c>
      <c r="CL122" s="38">
        <v>789.6015980552651</v>
      </c>
      <c r="CM122" s="38">
        <v>0</v>
      </c>
      <c r="CN122" s="38">
        <v>47.76626743136643</v>
      </c>
      <c r="CO122" s="38">
        <v>148.3945639811094</v>
      </c>
      <c r="CP122" s="38">
        <v>4401.076417802655</v>
      </c>
      <c r="CQ122" s="38">
        <v>0</v>
      </c>
      <c r="CR122" s="38">
        <v>0</v>
      </c>
      <c r="CS122" s="38">
        <v>0</v>
      </c>
      <c r="CT122" s="38">
        <v>0</v>
      </c>
      <c r="CU122" s="38">
        <v>127662.89934725846</v>
      </c>
      <c r="CV122" s="38">
        <v>0</v>
      </c>
      <c r="CW122" s="38">
        <v>0</v>
      </c>
      <c r="CX122" s="38">
        <v>0</v>
      </c>
      <c r="CY122" s="38">
        <v>0</v>
      </c>
      <c r="CZ122" s="38">
        <v>17602.143050519593</v>
      </c>
      <c r="DA122" s="38">
        <v>1052.18513654821</v>
      </c>
      <c r="DB122" s="38">
        <v>0</v>
      </c>
      <c r="DC122" s="38">
        <v>6184.3474762412925</v>
      </c>
      <c r="DD122" s="38">
        <v>0</v>
      </c>
      <c r="DE122" s="38">
        <v>0</v>
      </c>
      <c r="DF122" s="38">
        <v>0</v>
      </c>
      <c r="DG122" s="38">
        <v>148.66531518670485</v>
      </c>
      <c r="DH122" s="38">
        <v>0</v>
      </c>
      <c r="DI122" s="38">
        <v>0</v>
      </c>
      <c r="DJ122" s="38">
        <v>0</v>
      </c>
      <c r="DK122" s="38">
        <v>0</v>
      </c>
      <c r="DL122" s="38">
        <v>73.91075583964655</v>
      </c>
      <c r="DM122" s="38">
        <v>0</v>
      </c>
      <c r="DN122" s="38">
        <v>0</v>
      </c>
      <c r="DO122" s="38">
        <v>0</v>
      </c>
      <c r="DP122" s="38">
        <v>0</v>
      </c>
      <c r="DQ122" s="38">
        <v>35.84304981073306</v>
      </c>
      <c r="DR122" s="38">
        <v>0</v>
      </c>
      <c r="DS122" s="38">
        <v>0</v>
      </c>
      <c r="DT122" s="38">
        <v>0</v>
      </c>
      <c r="DU122" s="38">
        <v>0</v>
      </c>
      <c r="DV122" s="38">
        <v>9438.87651906802</v>
      </c>
      <c r="DW122" s="38">
        <v>0</v>
      </c>
      <c r="DX122" s="38">
        <f t="shared" si="14"/>
        <v>486240.21649162227</v>
      </c>
      <c r="DY122" s="38">
        <v>132432.94344593637</v>
      </c>
      <c r="DZ122" s="38">
        <v>0</v>
      </c>
      <c r="EA122" s="38">
        <f>SUM(DY122:DZ122)</f>
        <v>132432.94344593637</v>
      </c>
      <c r="EB122" s="38">
        <v>8820.505410832255</v>
      </c>
      <c r="EC122" s="38">
        <v>0</v>
      </c>
      <c r="ED122" s="38">
        <f>SUM(EB122:EC122)</f>
        <v>8820.505410832255</v>
      </c>
      <c r="EE122" s="38">
        <v>0</v>
      </c>
      <c r="EF122" s="38">
        <v>0</v>
      </c>
      <c r="EG122" s="38">
        <f>SUM(ED122:EF122)</f>
        <v>8820.505410832255</v>
      </c>
      <c r="EH122" s="38">
        <v>616207.1466031224</v>
      </c>
      <c r="EI122" s="38">
        <v>-48951.61106794152</v>
      </c>
      <c r="EJ122" s="38">
        <f>SUM(EH122:EI122)</f>
        <v>567255.5355351808</v>
      </c>
      <c r="EK122" s="38">
        <f t="shared" si="15"/>
        <v>708508.9843919494</v>
      </c>
      <c r="EL122" s="38">
        <f t="shared" si="16"/>
        <v>1194749.2008835715</v>
      </c>
      <c r="EM122" s="38">
        <v>0</v>
      </c>
      <c r="EN122" s="39">
        <f t="shared" si="13"/>
        <v>1194749.2008835715</v>
      </c>
    </row>
    <row r="123" spans="1:144" ht="12.75" customHeight="1">
      <c r="A123" s="31">
        <v>115</v>
      </c>
      <c r="B123" s="8" t="s">
        <v>525</v>
      </c>
      <c r="C123" s="4" t="s">
        <v>526</v>
      </c>
      <c r="D123" s="38">
        <v>5657.590336060233</v>
      </c>
      <c r="E123" s="38">
        <v>5079.989331211985</v>
      </c>
      <c r="F123" s="38">
        <v>1151.0403768818953</v>
      </c>
      <c r="G123" s="38">
        <v>1887.0102016773162</v>
      </c>
      <c r="H123" s="38">
        <v>194.992413805032</v>
      </c>
      <c r="I123" s="38">
        <v>351.8353952149182</v>
      </c>
      <c r="J123" s="38">
        <v>548.6986605014717</v>
      </c>
      <c r="K123" s="38">
        <v>7023.8227228712285</v>
      </c>
      <c r="L123" s="38">
        <v>0</v>
      </c>
      <c r="M123" s="38">
        <v>293.516009479652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0</v>
      </c>
      <c r="AL123" s="38">
        <v>0</v>
      </c>
      <c r="AM123" s="38">
        <v>0</v>
      </c>
      <c r="AN123" s="38">
        <v>0</v>
      </c>
      <c r="AO123" s="38">
        <v>0</v>
      </c>
      <c r="AP123" s="38">
        <v>0</v>
      </c>
      <c r="AQ123" s="38">
        <v>0</v>
      </c>
      <c r="AR123" s="38">
        <v>0</v>
      </c>
      <c r="AS123" s="38">
        <v>0</v>
      </c>
      <c r="AT123" s="38">
        <v>0</v>
      </c>
      <c r="AU123" s="38">
        <v>0</v>
      </c>
      <c r="AV123" s="38">
        <v>0</v>
      </c>
      <c r="AW123" s="38">
        <v>0</v>
      </c>
      <c r="AX123" s="38">
        <v>0</v>
      </c>
      <c r="AY123" s="38">
        <v>0</v>
      </c>
      <c r="AZ123" s="38">
        <v>0</v>
      </c>
      <c r="BA123" s="38">
        <v>0</v>
      </c>
      <c r="BB123" s="38">
        <v>0</v>
      </c>
      <c r="BC123" s="38">
        <v>0</v>
      </c>
      <c r="BD123" s="38">
        <v>0</v>
      </c>
      <c r="BE123" s="38">
        <v>0</v>
      </c>
      <c r="BF123" s="38">
        <v>0</v>
      </c>
      <c r="BG123" s="38">
        <v>0</v>
      </c>
      <c r="BH123" s="38">
        <v>0</v>
      </c>
      <c r="BI123" s="38">
        <v>0</v>
      </c>
      <c r="BJ123" s="38">
        <v>0</v>
      </c>
      <c r="BK123" s="38">
        <v>0</v>
      </c>
      <c r="BL123" s="38">
        <v>0</v>
      </c>
      <c r="BM123" s="38">
        <v>0</v>
      </c>
      <c r="BN123" s="38">
        <v>0</v>
      </c>
      <c r="BO123" s="38">
        <v>0</v>
      </c>
      <c r="BP123" s="38">
        <v>0</v>
      </c>
      <c r="BQ123" s="38">
        <v>0</v>
      </c>
      <c r="BR123" s="38">
        <v>0</v>
      </c>
      <c r="BS123" s="38">
        <v>0</v>
      </c>
      <c r="BT123" s="38">
        <v>0</v>
      </c>
      <c r="BU123" s="38">
        <v>0</v>
      </c>
      <c r="BV123" s="38">
        <v>0</v>
      </c>
      <c r="BW123" s="38">
        <v>0</v>
      </c>
      <c r="BX123" s="38">
        <v>0</v>
      </c>
      <c r="BY123" s="38">
        <v>11034.986254541454</v>
      </c>
      <c r="BZ123" s="38">
        <v>0</v>
      </c>
      <c r="CA123" s="38">
        <v>0</v>
      </c>
      <c r="CB123" s="38">
        <v>0</v>
      </c>
      <c r="CC123" s="38">
        <v>0</v>
      </c>
      <c r="CD123" s="38">
        <v>0</v>
      </c>
      <c r="CE123" s="38">
        <v>0</v>
      </c>
      <c r="CF123" s="38">
        <v>0</v>
      </c>
      <c r="CG123" s="38">
        <v>0</v>
      </c>
      <c r="CH123" s="38">
        <v>0</v>
      </c>
      <c r="CI123" s="38">
        <v>0</v>
      </c>
      <c r="CJ123" s="38">
        <v>0</v>
      </c>
      <c r="CK123" s="38">
        <v>0</v>
      </c>
      <c r="CL123" s="38">
        <v>0</v>
      </c>
      <c r="CM123" s="38">
        <v>0</v>
      </c>
      <c r="CN123" s="38">
        <v>0</v>
      </c>
      <c r="CO123" s="38">
        <v>0</v>
      </c>
      <c r="CP123" s="38">
        <v>0</v>
      </c>
      <c r="CQ123" s="38">
        <v>0</v>
      </c>
      <c r="CR123" s="38">
        <v>0</v>
      </c>
      <c r="CS123" s="38">
        <v>0</v>
      </c>
      <c r="CT123" s="38">
        <v>0</v>
      </c>
      <c r="CU123" s="38">
        <v>0</v>
      </c>
      <c r="CV123" s="38">
        <v>0</v>
      </c>
      <c r="CW123" s="38">
        <v>0</v>
      </c>
      <c r="CX123" s="38">
        <v>0</v>
      </c>
      <c r="CY123" s="38">
        <v>0</v>
      </c>
      <c r="CZ123" s="38">
        <v>0</v>
      </c>
      <c r="DA123" s="38">
        <v>0</v>
      </c>
      <c r="DB123" s="38">
        <v>0</v>
      </c>
      <c r="DC123" s="38">
        <v>0</v>
      </c>
      <c r="DD123" s="38">
        <v>0</v>
      </c>
      <c r="DE123" s="38">
        <v>0</v>
      </c>
      <c r="DF123" s="38">
        <v>0</v>
      </c>
      <c r="DG123" s="38">
        <v>0</v>
      </c>
      <c r="DH123" s="38">
        <v>0</v>
      </c>
      <c r="DI123" s="38">
        <v>0</v>
      </c>
      <c r="DJ123" s="38">
        <v>0</v>
      </c>
      <c r="DK123" s="38">
        <v>0.32527326920105415</v>
      </c>
      <c r="DL123" s="38">
        <v>0</v>
      </c>
      <c r="DM123" s="38">
        <v>0</v>
      </c>
      <c r="DN123" s="38">
        <v>0</v>
      </c>
      <c r="DO123" s="38">
        <v>0</v>
      </c>
      <c r="DP123" s="38">
        <v>0</v>
      </c>
      <c r="DQ123" s="38">
        <v>0</v>
      </c>
      <c r="DR123" s="38">
        <v>0</v>
      </c>
      <c r="DS123" s="38">
        <v>0</v>
      </c>
      <c r="DT123" s="38">
        <v>0</v>
      </c>
      <c r="DU123" s="38">
        <v>0</v>
      </c>
      <c r="DV123" s="38">
        <v>0</v>
      </c>
      <c r="DW123" s="38">
        <v>0</v>
      </c>
      <c r="DX123" s="38">
        <f t="shared" si="14"/>
        <v>33223.80697551439</v>
      </c>
      <c r="DY123" s="38">
        <v>25164.138555170583</v>
      </c>
      <c r="DZ123" s="38">
        <v>0</v>
      </c>
      <c r="EA123" s="38">
        <f>SUM(DY123:DZ123)</f>
        <v>25164.138555170583</v>
      </c>
      <c r="EB123" s="38">
        <v>0</v>
      </c>
      <c r="EC123" s="38">
        <v>0</v>
      </c>
      <c r="ED123" s="38">
        <f>SUM(EB123:EC123)</f>
        <v>0</v>
      </c>
      <c r="EE123" s="38">
        <v>0</v>
      </c>
      <c r="EF123" s="38">
        <v>0</v>
      </c>
      <c r="EG123" s="38">
        <f>SUM(ED123:EF123)</f>
        <v>0</v>
      </c>
      <c r="EH123" s="38">
        <v>737410.4245472822</v>
      </c>
      <c r="EI123" s="38">
        <v>37295.48190761551</v>
      </c>
      <c r="EJ123" s="38">
        <f>SUM(EH123:EI123)</f>
        <v>774705.9064548977</v>
      </c>
      <c r="EK123" s="38">
        <f t="shared" si="15"/>
        <v>799870.0450100683</v>
      </c>
      <c r="EL123" s="38">
        <f t="shared" si="16"/>
        <v>833093.8519855827</v>
      </c>
      <c r="EM123" s="38">
        <v>0</v>
      </c>
      <c r="EN123" s="39">
        <f t="shared" si="13"/>
        <v>833093.8519855827</v>
      </c>
    </row>
    <row r="124" spans="1:144" ht="12.75" customHeight="1">
      <c r="A124" s="31">
        <v>116</v>
      </c>
      <c r="B124" s="8" t="s">
        <v>527</v>
      </c>
      <c r="C124" s="4" t="s">
        <v>528</v>
      </c>
      <c r="D124" s="38">
        <v>367.21593143671595</v>
      </c>
      <c r="E124" s="38">
        <v>81.59165624047407</v>
      </c>
      <c r="F124" s="38">
        <v>53.856522004986395</v>
      </c>
      <c r="G124" s="38">
        <v>92.39429652778419</v>
      </c>
      <c r="H124" s="38">
        <v>45.02401629970315</v>
      </c>
      <c r="I124" s="38">
        <v>396.1846778558074</v>
      </c>
      <c r="J124" s="38">
        <v>114.18918843747996</v>
      </c>
      <c r="K124" s="38">
        <v>61.66988491044422</v>
      </c>
      <c r="L124" s="38">
        <v>0.5759801973767883</v>
      </c>
      <c r="M124" s="38">
        <v>343.7080077212117</v>
      </c>
      <c r="N124" s="38">
        <v>10.927845394775334</v>
      </c>
      <c r="O124" s="38">
        <v>0.02384270844068813</v>
      </c>
      <c r="P124" s="38">
        <v>0.00517964758379872</v>
      </c>
      <c r="Q124" s="38">
        <v>0.002396524124020229</v>
      </c>
      <c r="R124" s="38">
        <v>199.89253442251612</v>
      </c>
      <c r="S124" s="38">
        <v>0</v>
      </c>
      <c r="T124" s="38">
        <v>172.7333527792768</v>
      </c>
      <c r="U124" s="38">
        <v>198.2000438451025</v>
      </c>
      <c r="V124" s="38">
        <v>60.44826568194832</v>
      </c>
      <c r="W124" s="38">
        <v>449.78970790062647</v>
      </c>
      <c r="X124" s="38">
        <v>154.62293156161715</v>
      </c>
      <c r="Y124" s="38">
        <v>29.85268968535847</v>
      </c>
      <c r="Z124" s="38">
        <v>141.9302221067703</v>
      </c>
      <c r="AA124" s="38">
        <v>214.03398067836764</v>
      </c>
      <c r="AB124" s="38">
        <v>87.5471663107871</v>
      </c>
      <c r="AC124" s="38">
        <v>385.9476971674955</v>
      </c>
      <c r="AD124" s="38">
        <v>39.62534909026114</v>
      </c>
      <c r="AE124" s="38">
        <v>405.35752730137443</v>
      </c>
      <c r="AF124" s="38">
        <v>205.91091617067482</v>
      </c>
      <c r="AG124" s="38">
        <v>145.1028258641863</v>
      </c>
      <c r="AH124" s="38">
        <v>408.1111135201623</v>
      </c>
      <c r="AI124" s="38">
        <v>149.2914185591015</v>
      </c>
      <c r="AJ124" s="38">
        <v>213.229379956177</v>
      </c>
      <c r="AK124" s="38">
        <v>323.1862689631586</v>
      </c>
      <c r="AL124" s="38">
        <v>237.6922490243643</v>
      </c>
      <c r="AM124" s="38">
        <v>382.50573912356316</v>
      </c>
      <c r="AN124" s="38">
        <v>272.6673541324636</v>
      </c>
      <c r="AO124" s="38">
        <v>12.870347254112009</v>
      </c>
      <c r="AP124" s="38">
        <v>297.6990029096005</v>
      </c>
      <c r="AQ124" s="38">
        <v>99.28311952972795</v>
      </c>
      <c r="AR124" s="38">
        <v>0</v>
      </c>
      <c r="AS124" s="38">
        <v>435.7835817563997</v>
      </c>
      <c r="AT124" s="38">
        <v>120.0638571394907</v>
      </c>
      <c r="AU124" s="38">
        <v>335.0316257226383</v>
      </c>
      <c r="AV124" s="38">
        <v>51.60807733597906</v>
      </c>
      <c r="AW124" s="38">
        <v>232.94891551706257</v>
      </c>
      <c r="AX124" s="38">
        <v>164.68055584321377</v>
      </c>
      <c r="AY124" s="38">
        <v>0</v>
      </c>
      <c r="AZ124" s="38">
        <v>0</v>
      </c>
      <c r="BA124" s="38">
        <v>204.57977381531217</v>
      </c>
      <c r="BB124" s="38">
        <v>0</v>
      </c>
      <c r="BC124" s="38">
        <v>184.683661759834</v>
      </c>
      <c r="BD124" s="38">
        <v>335.62978414003277</v>
      </c>
      <c r="BE124" s="38">
        <v>228.3870129859485</v>
      </c>
      <c r="BF124" s="38">
        <v>283.0092530143215</v>
      </c>
      <c r="BG124" s="38">
        <v>184.64528149425615</v>
      </c>
      <c r="BH124" s="38">
        <v>191.48784977023547</v>
      </c>
      <c r="BI124" s="38">
        <v>199.70567792334984</v>
      </c>
      <c r="BJ124" s="38">
        <v>128.6311633294256</v>
      </c>
      <c r="BK124" s="38">
        <v>189.3878161665832</v>
      </c>
      <c r="BL124" s="38">
        <v>0</v>
      </c>
      <c r="BM124" s="38">
        <v>0</v>
      </c>
      <c r="BN124" s="38">
        <v>185.02611660372676</v>
      </c>
      <c r="BO124" s="38">
        <v>56.575874680852124</v>
      </c>
      <c r="BP124" s="38">
        <v>0</v>
      </c>
      <c r="BQ124" s="38">
        <v>78.28581945492941</v>
      </c>
      <c r="BR124" s="38">
        <v>0</v>
      </c>
      <c r="BS124" s="38">
        <v>0</v>
      </c>
      <c r="BT124" s="38">
        <v>0</v>
      </c>
      <c r="BU124" s="38">
        <v>0</v>
      </c>
      <c r="BV124" s="38">
        <v>0</v>
      </c>
      <c r="BW124" s="38">
        <v>0</v>
      </c>
      <c r="BX124" s="38">
        <v>0</v>
      </c>
      <c r="BY124" s="38">
        <v>0</v>
      </c>
      <c r="BZ124" s="38">
        <v>0</v>
      </c>
      <c r="CA124" s="38">
        <v>71.28164932619194</v>
      </c>
      <c r="CB124" s="38">
        <v>0.10109441087765432</v>
      </c>
      <c r="CC124" s="38">
        <v>0</v>
      </c>
      <c r="CD124" s="38">
        <v>0</v>
      </c>
      <c r="CE124" s="38">
        <v>0</v>
      </c>
      <c r="CF124" s="38">
        <v>132.53398131492273</v>
      </c>
      <c r="CG124" s="38">
        <v>6.700126053216276</v>
      </c>
      <c r="CH124" s="38">
        <v>77.03265515203925</v>
      </c>
      <c r="CI124" s="38">
        <v>0</v>
      </c>
      <c r="CJ124" s="38">
        <v>26.063464628276645</v>
      </c>
      <c r="CK124" s="38">
        <v>0</v>
      </c>
      <c r="CL124" s="38">
        <v>137.1896657986484</v>
      </c>
      <c r="CM124" s="38">
        <v>0</v>
      </c>
      <c r="CN124" s="38">
        <v>53.89158223603846</v>
      </c>
      <c r="CO124" s="38">
        <v>0</v>
      </c>
      <c r="CP124" s="38">
        <v>0</v>
      </c>
      <c r="CQ124" s="38">
        <v>0</v>
      </c>
      <c r="CR124" s="38">
        <v>0</v>
      </c>
      <c r="CS124" s="38">
        <v>0.015054234928485032</v>
      </c>
      <c r="CT124" s="38">
        <v>0.04450580044275497</v>
      </c>
      <c r="CU124" s="38">
        <v>5576.26442977687</v>
      </c>
      <c r="CV124" s="38">
        <v>0</v>
      </c>
      <c r="CW124" s="38">
        <v>0</v>
      </c>
      <c r="CX124" s="38">
        <v>0</v>
      </c>
      <c r="CY124" s="38">
        <v>0</v>
      </c>
      <c r="CZ124" s="38">
        <v>0</v>
      </c>
      <c r="DA124" s="38">
        <v>0.02957458805916102</v>
      </c>
      <c r="DB124" s="38">
        <v>0.030897201213545885</v>
      </c>
      <c r="DC124" s="38">
        <v>0</v>
      </c>
      <c r="DD124" s="38">
        <v>0</v>
      </c>
      <c r="DE124" s="38">
        <v>0.0051787401315645356</v>
      </c>
      <c r="DF124" s="38">
        <v>0</v>
      </c>
      <c r="DG124" s="38">
        <v>0</v>
      </c>
      <c r="DH124" s="38">
        <v>0</v>
      </c>
      <c r="DI124" s="38">
        <v>0</v>
      </c>
      <c r="DJ124" s="38">
        <v>0.060319579517438014</v>
      </c>
      <c r="DK124" s="38">
        <v>0</v>
      </c>
      <c r="DL124" s="38">
        <v>0</v>
      </c>
      <c r="DM124" s="38">
        <v>0</v>
      </c>
      <c r="DN124" s="38">
        <v>0</v>
      </c>
      <c r="DO124" s="38">
        <v>0</v>
      </c>
      <c r="DP124" s="38">
        <v>0</v>
      </c>
      <c r="DQ124" s="38">
        <v>0</v>
      </c>
      <c r="DR124" s="38">
        <v>0</v>
      </c>
      <c r="DS124" s="38">
        <v>0</v>
      </c>
      <c r="DT124" s="38">
        <v>0</v>
      </c>
      <c r="DU124" s="38">
        <v>0</v>
      </c>
      <c r="DV124" s="38">
        <v>0</v>
      </c>
      <c r="DW124" s="38">
        <v>0</v>
      </c>
      <c r="DX124" s="38">
        <f t="shared" si="14"/>
        <v>16726.296506740666</v>
      </c>
      <c r="DY124" s="38">
        <v>29613.16118524864</v>
      </c>
      <c r="DZ124" s="38">
        <v>0</v>
      </c>
      <c r="EA124" s="38">
        <f>SUM(DY124:DZ124)</f>
        <v>29613.16118524864</v>
      </c>
      <c r="EB124" s="38">
        <v>60986.28340140687</v>
      </c>
      <c r="EC124" s="38">
        <v>0</v>
      </c>
      <c r="ED124" s="38">
        <f>SUM(EB124:EC124)</f>
        <v>60986.28340140687</v>
      </c>
      <c r="EE124" s="38">
        <v>0</v>
      </c>
      <c r="EF124" s="38">
        <v>0</v>
      </c>
      <c r="EG124" s="38">
        <f>SUM(ED124:EF124)</f>
        <v>60986.28340140687</v>
      </c>
      <c r="EH124" s="38">
        <v>79012.89572597803</v>
      </c>
      <c r="EI124" s="38">
        <v>-33.87201847166406</v>
      </c>
      <c r="EJ124" s="38">
        <f>SUM(EH124:EI124)</f>
        <v>78979.02370750636</v>
      </c>
      <c r="EK124" s="38">
        <f t="shared" si="15"/>
        <v>169578.46829416187</v>
      </c>
      <c r="EL124" s="38">
        <f t="shared" si="16"/>
        <v>186304.76480090254</v>
      </c>
      <c r="EM124" s="38">
        <v>0</v>
      </c>
      <c r="EN124" s="39">
        <f t="shared" si="13"/>
        <v>186304.76480090254</v>
      </c>
    </row>
    <row r="125" spans="1:144" ht="12.75" customHeight="1">
      <c r="A125" s="31">
        <v>117</v>
      </c>
      <c r="B125" s="8" t="s">
        <v>529</v>
      </c>
      <c r="C125" s="4" t="s">
        <v>530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0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0</v>
      </c>
      <c r="AL125" s="38">
        <v>0</v>
      </c>
      <c r="AM125" s="38">
        <v>0</v>
      </c>
      <c r="AN125" s="38">
        <v>0</v>
      </c>
      <c r="AO125" s="38">
        <v>0</v>
      </c>
      <c r="AP125" s="38">
        <v>0</v>
      </c>
      <c r="AQ125" s="38">
        <v>0</v>
      </c>
      <c r="AR125" s="38">
        <v>0</v>
      </c>
      <c r="AS125" s="38">
        <v>0</v>
      </c>
      <c r="AT125" s="38">
        <v>0</v>
      </c>
      <c r="AU125" s="38">
        <v>0</v>
      </c>
      <c r="AV125" s="38">
        <v>0</v>
      </c>
      <c r="AW125" s="38">
        <v>0</v>
      </c>
      <c r="AX125" s="38">
        <v>0</v>
      </c>
      <c r="AY125" s="38">
        <v>0</v>
      </c>
      <c r="AZ125" s="38">
        <v>0</v>
      </c>
      <c r="BA125" s="38">
        <v>0</v>
      </c>
      <c r="BB125" s="38">
        <v>0</v>
      </c>
      <c r="BC125" s="38">
        <v>0</v>
      </c>
      <c r="BD125" s="38">
        <v>0</v>
      </c>
      <c r="BE125" s="38">
        <v>0</v>
      </c>
      <c r="BF125" s="38">
        <v>0</v>
      </c>
      <c r="BG125" s="38">
        <v>0</v>
      </c>
      <c r="BH125" s="38">
        <v>0</v>
      </c>
      <c r="BI125" s="38">
        <v>0</v>
      </c>
      <c r="BJ125" s="38">
        <v>0</v>
      </c>
      <c r="BK125" s="38">
        <v>0</v>
      </c>
      <c r="BL125" s="38">
        <v>0</v>
      </c>
      <c r="BM125" s="38">
        <v>0</v>
      </c>
      <c r="BN125" s="38">
        <v>0</v>
      </c>
      <c r="BO125" s="38">
        <v>0</v>
      </c>
      <c r="BP125" s="38">
        <v>495.01096556143966</v>
      </c>
      <c r="BQ125" s="38">
        <v>1536.2517512194675</v>
      </c>
      <c r="BR125" s="38">
        <v>0</v>
      </c>
      <c r="BS125" s="38">
        <v>490.6370507921311</v>
      </c>
      <c r="BT125" s="38">
        <v>26.448317695279812</v>
      </c>
      <c r="BU125" s="38">
        <v>425.2625194969106</v>
      </c>
      <c r="BV125" s="38">
        <v>1371.6594519456207</v>
      </c>
      <c r="BW125" s="38">
        <v>269.57843762202447</v>
      </c>
      <c r="BX125" s="38">
        <v>445.65454764370196</v>
      </c>
      <c r="BY125" s="38">
        <v>429.30568813401896</v>
      </c>
      <c r="BZ125" s="38">
        <v>361.03447178622</v>
      </c>
      <c r="CA125" s="38">
        <v>228.8842624456959</v>
      </c>
      <c r="CB125" s="38">
        <v>0</v>
      </c>
      <c r="CC125" s="38">
        <v>0</v>
      </c>
      <c r="CD125" s="38">
        <v>0</v>
      </c>
      <c r="CE125" s="38">
        <v>0</v>
      </c>
      <c r="CF125" s="38">
        <v>0</v>
      </c>
      <c r="CG125" s="38">
        <v>0</v>
      </c>
      <c r="CH125" s="38">
        <v>0</v>
      </c>
      <c r="CI125" s="38">
        <v>0</v>
      </c>
      <c r="CJ125" s="38">
        <v>0</v>
      </c>
      <c r="CK125" s="38">
        <v>0</v>
      </c>
      <c r="CL125" s="38">
        <v>0</v>
      </c>
      <c r="CM125" s="38">
        <v>0</v>
      </c>
      <c r="CN125" s="38">
        <v>0</v>
      </c>
      <c r="CO125" s="38">
        <v>0</v>
      </c>
      <c r="CP125" s="38">
        <v>0</v>
      </c>
      <c r="CQ125" s="38">
        <v>0</v>
      </c>
      <c r="CR125" s="38">
        <v>0</v>
      </c>
      <c r="CS125" s="38">
        <v>0</v>
      </c>
      <c r="CT125" s="38">
        <v>0</v>
      </c>
      <c r="CU125" s="38">
        <v>0</v>
      </c>
      <c r="CV125" s="38">
        <v>0</v>
      </c>
      <c r="CW125" s="38">
        <v>0</v>
      </c>
      <c r="CX125" s="38">
        <v>0</v>
      </c>
      <c r="CY125" s="38">
        <v>0</v>
      </c>
      <c r="CZ125" s="38">
        <v>0</v>
      </c>
      <c r="DA125" s="38">
        <v>0</v>
      </c>
      <c r="DB125" s="38">
        <v>0</v>
      </c>
      <c r="DC125" s="38">
        <v>0</v>
      </c>
      <c r="DD125" s="38">
        <v>0</v>
      </c>
      <c r="DE125" s="38">
        <v>0</v>
      </c>
      <c r="DF125" s="38">
        <v>0</v>
      </c>
      <c r="DG125" s="38">
        <v>0</v>
      </c>
      <c r="DH125" s="38">
        <v>0</v>
      </c>
      <c r="DI125" s="38">
        <v>0</v>
      </c>
      <c r="DJ125" s="38">
        <v>0</v>
      </c>
      <c r="DK125" s="38">
        <v>0</v>
      </c>
      <c r="DL125" s="38">
        <v>0</v>
      </c>
      <c r="DM125" s="38">
        <v>0</v>
      </c>
      <c r="DN125" s="38">
        <v>0</v>
      </c>
      <c r="DO125" s="38">
        <v>0</v>
      </c>
      <c r="DP125" s="38">
        <v>0</v>
      </c>
      <c r="DQ125" s="38">
        <v>0</v>
      </c>
      <c r="DR125" s="38">
        <v>0</v>
      </c>
      <c r="DS125" s="38">
        <v>0</v>
      </c>
      <c r="DT125" s="38">
        <v>0</v>
      </c>
      <c r="DU125" s="38">
        <v>0</v>
      </c>
      <c r="DV125" s="38">
        <v>0</v>
      </c>
      <c r="DW125" s="38">
        <v>0</v>
      </c>
      <c r="DX125" s="38">
        <f t="shared" si="14"/>
        <v>6079.727464342511</v>
      </c>
      <c r="DY125" s="38">
        <v>7357.475464968456</v>
      </c>
      <c r="DZ125" s="38">
        <v>0</v>
      </c>
      <c r="EA125" s="38">
        <f>SUM(DY125:DZ125)</f>
        <v>7357.475464968456</v>
      </c>
      <c r="EB125" s="38">
        <v>0</v>
      </c>
      <c r="EC125" s="38">
        <v>0</v>
      </c>
      <c r="ED125" s="38">
        <f>SUM(EB125:EC125)</f>
        <v>0</v>
      </c>
      <c r="EE125" s="38">
        <v>0</v>
      </c>
      <c r="EF125" s="38">
        <v>0</v>
      </c>
      <c r="EG125" s="38">
        <f>SUM(ED125:EF125)</f>
        <v>0</v>
      </c>
      <c r="EH125" s="38">
        <v>108.87138207039405</v>
      </c>
      <c r="EI125" s="38">
        <v>-12396.784742722204</v>
      </c>
      <c r="EJ125" s="38">
        <f>SUM(EH125:EI125)</f>
        <v>-12287.91336065181</v>
      </c>
      <c r="EK125" s="38">
        <f t="shared" si="15"/>
        <v>-4930.437895683353</v>
      </c>
      <c r="EL125" s="38">
        <f t="shared" si="16"/>
        <v>1149.2895686591573</v>
      </c>
      <c r="EM125" s="38">
        <v>0</v>
      </c>
      <c r="EN125" s="39">
        <f t="shared" si="13"/>
        <v>1149.2895686591573</v>
      </c>
    </row>
    <row r="126" spans="1:144" ht="12.75" customHeight="1">
      <c r="A126" s="31">
        <v>118</v>
      </c>
      <c r="B126" s="8" t="s">
        <v>531</v>
      </c>
      <c r="C126" s="4" t="s">
        <v>532</v>
      </c>
      <c r="D126" s="38">
        <v>6.900140373849163</v>
      </c>
      <c r="E126" s="38">
        <v>0.360966672770439</v>
      </c>
      <c r="F126" s="38">
        <v>12.955609579315153</v>
      </c>
      <c r="G126" s="38">
        <v>4.549551151044766</v>
      </c>
      <c r="H126" s="38">
        <v>0.28770222049299676</v>
      </c>
      <c r="I126" s="38">
        <v>33.70742849030098</v>
      </c>
      <c r="J126" s="38">
        <v>0</v>
      </c>
      <c r="K126" s="38">
        <v>0</v>
      </c>
      <c r="L126" s="38">
        <v>0</v>
      </c>
      <c r="M126" s="38">
        <v>6.679072335928225</v>
      </c>
      <c r="N126" s="38">
        <v>7.775257996551181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0</v>
      </c>
      <c r="AL126" s="38">
        <v>0</v>
      </c>
      <c r="AM126" s="38">
        <v>0</v>
      </c>
      <c r="AN126" s="38">
        <v>0</v>
      </c>
      <c r="AO126" s="38">
        <v>0</v>
      </c>
      <c r="AP126" s="38">
        <v>0</v>
      </c>
      <c r="AQ126" s="38">
        <v>0</v>
      </c>
      <c r="AR126" s="38">
        <v>0</v>
      </c>
      <c r="AS126" s="38">
        <v>0</v>
      </c>
      <c r="AT126" s="38">
        <v>0</v>
      </c>
      <c r="AU126" s="38">
        <v>0</v>
      </c>
      <c r="AV126" s="38">
        <v>0</v>
      </c>
      <c r="AW126" s="38">
        <v>0</v>
      </c>
      <c r="AX126" s="38">
        <v>0</v>
      </c>
      <c r="AY126" s="38">
        <v>0</v>
      </c>
      <c r="AZ126" s="38">
        <v>0</v>
      </c>
      <c r="BA126" s="38">
        <v>0</v>
      </c>
      <c r="BB126" s="38">
        <v>0</v>
      </c>
      <c r="BC126" s="38">
        <v>0</v>
      </c>
      <c r="BD126" s="38">
        <v>0</v>
      </c>
      <c r="BE126" s="38">
        <v>0</v>
      </c>
      <c r="BF126" s="38">
        <v>0</v>
      </c>
      <c r="BG126" s="38">
        <v>0</v>
      </c>
      <c r="BH126" s="38">
        <v>0</v>
      </c>
      <c r="BI126" s="38">
        <v>0</v>
      </c>
      <c r="BJ126" s="38">
        <v>0</v>
      </c>
      <c r="BK126" s="38">
        <v>0</v>
      </c>
      <c r="BL126" s="38">
        <v>0</v>
      </c>
      <c r="BM126" s="38">
        <v>0</v>
      </c>
      <c r="BN126" s="38">
        <v>0</v>
      </c>
      <c r="BO126" s="38">
        <v>0</v>
      </c>
      <c r="BP126" s="38">
        <v>0</v>
      </c>
      <c r="BQ126" s="38">
        <v>0</v>
      </c>
      <c r="BR126" s="38">
        <v>0</v>
      </c>
      <c r="BS126" s="38">
        <v>0</v>
      </c>
      <c r="BT126" s="38">
        <v>0</v>
      </c>
      <c r="BU126" s="38">
        <v>0</v>
      </c>
      <c r="BV126" s="38">
        <v>0</v>
      </c>
      <c r="BW126" s="38">
        <v>0</v>
      </c>
      <c r="BX126" s="38">
        <v>42.63950035145374</v>
      </c>
      <c r="BY126" s="38">
        <v>0</v>
      </c>
      <c r="BZ126" s="38">
        <v>0</v>
      </c>
      <c r="CA126" s="38">
        <v>0</v>
      </c>
      <c r="CB126" s="38">
        <v>0</v>
      </c>
      <c r="CC126" s="38">
        <v>0</v>
      </c>
      <c r="CD126" s="38">
        <v>0</v>
      </c>
      <c r="CE126" s="38">
        <v>0</v>
      </c>
      <c r="CF126" s="38">
        <v>0</v>
      </c>
      <c r="CG126" s="38">
        <v>0</v>
      </c>
      <c r="CH126" s="38">
        <v>0</v>
      </c>
      <c r="CI126" s="38">
        <v>0</v>
      </c>
      <c r="CJ126" s="38">
        <v>0</v>
      </c>
      <c r="CK126" s="38">
        <v>0</v>
      </c>
      <c r="CL126" s="38">
        <v>0</v>
      </c>
      <c r="CM126" s="38">
        <v>0</v>
      </c>
      <c r="CN126" s="38">
        <v>0</v>
      </c>
      <c r="CO126" s="38">
        <v>0</v>
      </c>
      <c r="CP126" s="38">
        <v>0</v>
      </c>
      <c r="CQ126" s="38">
        <v>0</v>
      </c>
      <c r="CR126" s="38">
        <v>0</v>
      </c>
      <c r="CS126" s="38">
        <v>0</v>
      </c>
      <c r="CT126" s="38">
        <v>0</v>
      </c>
      <c r="CU126" s="38">
        <v>51845.289031972694</v>
      </c>
      <c r="CV126" s="38">
        <v>0</v>
      </c>
      <c r="CW126" s="38">
        <v>0</v>
      </c>
      <c r="CX126" s="38">
        <v>0</v>
      </c>
      <c r="CY126" s="38">
        <v>0</v>
      </c>
      <c r="CZ126" s="38">
        <v>0</v>
      </c>
      <c r="DA126" s="38">
        <v>0</v>
      </c>
      <c r="DB126" s="38">
        <v>0</v>
      </c>
      <c r="DC126" s="38">
        <v>0</v>
      </c>
      <c r="DD126" s="38">
        <v>0</v>
      </c>
      <c r="DE126" s="38">
        <v>0</v>
      </c>
      <c r="DF126" s="38">
        <v>0</v>
      </c>
      <c r="DG126" s="38">
        <v>0</v>
      </c>
      <c r="DH126" s="38">
        <v>0</v>
      </c>
      <c r="DI126" s="38">
        <v>0</v>
      </c>
      <c r="DJ126" s="38">
        <v>0</v>
      </c>
      <c r="DK126" s="38">
        <v>0</v>
      </c>
      <c r="DL126" s="38">
        <v>0</v>
      </c>
      <c r="DM126" s="38">
        <v>0</v>
      </c>
      <c r="DN126" s="38">
        <v>0</v>
      </c>
      <c r="DO126" s="38">
        <v>0</v>
      </c>
      <c r="DP126" s="38">
        <v>0</v>
      </c>
      <c r="DQ126" s="38">
        <v>0</v>
      </c>
      <c r="DR126" s="38">
        <v>0</v>
      </c>
      <c r="DS126" s="38">
        <v>0</v>
      </c>
      <c r="DT126" s="38">
        <v>0</v>
      </c>
      <c r="DU126" s="38">
        <v>0</v>
      </c>
      <c r="DV126" s="38">
        <v>0</v>
      </c>
      <c r="DW126" s="38">
        <v>0</v>
      </c>
      <c r="DX126" s="38">
        <f t="shared" si="14"/>
        <v>51961.1442611444</v>
      </c>
      <c r="DY126" s="38">
        <v>26339.705590090613</v>
      </c>
      <c r="DZ126" s="38">
        <v>0</v>
      </c>
      <c r="EA126" s="38">
        <f>SUM(DY126:DZ126)</f>
        <v>26339.705590090613</v>
      </c>
      <c r="EB126" s="38">
        <v>0</v>
      </c>
      <c r="EC126" s="38">
        <v>0</v>
      </c>
      <c r="ED126" s="38">
        <f>SUM(EB126:EC126)</f>
        <v>0</v>
      </c>
      <c r="EE126" s="38">
        <v>0</v>
      </c>
      <c r="EF126" s="38">
        <v>0</v>
      </c>
      <c r="EG126" s="38">
        <f>SUM(ED126:EF126)</f>
        <v>0</v>
      </c>
      <c r="EH126" s="38">
        <v>0</v>
      </c>
      <c r="EI126" s="38">
        <v>-2014.5260609588947</v>
      </c>
      <c r="EJ126" s="38">
        <f>SUM(EH126:EI126)</f>
        <v>-2014.5260609588947</v>
      </c>
      <c r="EK126" s="38">
        <f t="shared" si="15"/>
        <v>24325.179529131718</v>
      </c>
      <c r="EL126" s="38">
        <f t="shared" si="16"/>
        <v>76286.32379027612</v>
      </c>
      <c r="EM126" s="38">
        <v>0</v>
      </c>
      <c r="EN126" s="39">
        <f t="shared" si="13"/>
        <v>76286.32379027612</v>
      </c>
    </row>
    <row r="127" spans="1:144" ht="12.75" customHeight="1">
      <c r="A127" s="31">
        <v>119</v>
      </c>
      <c r="B127" s="8" t="s">
        <v>533</v>
      </c>
      <c r="C127" s="4" t="s">
        <v>534</v>
      </c>
      <c r="D127" s="38">
        <v>135.32204870040022</v>
      </c>
      <c r="E127" s="38">
        <v>0.39901440083106815</v>
      </c>
      <c r="F127" s="38">
        <v>0</v>
      </c>
      <c r="G127" s="38">
        <v>15.045184863878239</v>
      </c>
      <c r="H127" s="38">
        <v>254.18179383288438</v>
      </c>
      <c r="I127" s="38">
        <v>28067.52158833156</v>
      </c>
      <c r="J127" s="38">
        <v>104.96010100925845</v>
      </c>
      <c r="K127" s="38">
        <v>0</v>
      </c>
      <c r="L127" s="38">
        <v>0</v>
      </c>
      <c r="M127" s="38">
        <v>0</v>
      </c>
      <c r="N127" s="38">
        <v>58.285329559683795</v>
      </c>
      <c r="O127" s="38">
        <v>0</v>
      </c>
      <c r="P127" s="38">
        <v>0</v>
      </c>
      <c r="Q127" s="38">
        <v>0</v>
      </c>
      <c r="R127" s="38">
        <v>27.388928480414137</v>
      </c>
      <c r="S127" s="38">
        <v>0</v>
      </c>
      <c r="T127" s="38">
        <v>488.8268305354406</v>
      </c>
      <c r="U127" s="38">
        <v>0</v>
      </c>
      <c r="V127" s="38">
        <v>0</v>
      </c>
      <c r="W127" s="38">
        <v>0</v>
      </c>
      <c r="X127" s="38">
        <v>126.97731806006978</v>
      </c>
      <c r="Y127" s="38">
        <v>0</v>
      </c>
      <c r="Z127" s="38">
        <v>611.5174799757136</v>
      </c>
      <c r="AA127" s="38">
        <v>0</v>
      </c>
      <c r="AB127" s="38">
        <v>86.34457385378064</v>
      </c>
      <c r="AC127" s="38">
        <v>0</v>
      </c>
      <c r="AD127" s="38">
        <v>46.70870962181896</v>
      </c>
      <c r="AE127" s="38">
        <v>223.42662037685236</v>
      </c>
      <c r="AF127" s="38">
        <v>55.05080971008113</v>
      </c>
      <c r="AG127" s="38">
        <v>641.0205068569876</v>
      </c>
      <c r="AH127" s="38">
        <v>0</v>
      </c>
      <c r="AI127" s="38">
        <v>0</v>
      </c>
      <c r="AJ127" s="38">
        <v>0</v>
      </c>
      <c r="AK127" s="38">
        <v>0</v>
      </c>
      <c r="AL127" s="38">
        <v>0</v>
      </c>
      <c r="AM127" s="38">
        <v>0</v>
      </c>
      <c r="AN127" s="38">
        <v>0</v>
      </c>
      <c r="AO127" s="38">
        <v>0</v>
      </c>
      <c r="AP127" s="38">
        <v>0</v>
      </c>
      <c r="AQ127" s="38">
        <v>0</v>
      </c>
      <c r="AR127" s="38">
        <v>0</v>
      </c>
      <c r="AS127" s="38">
        <v>0</v>
      </c>
      <c r="AT127" s="38">
        <v>0</v>
      </c>
      <c r="AU127" s="38">
        <v>0</v>
      </c>
      <c r="AV127" s="38">
        <v>0</v>
      </c>
      <c r="AW127" s="38">
        <v>0</v>
      </c>
      <c r="AX127" s="38">
        <v>0</v>
      </c>
      <c r="AY127" s="38">
        <v>0</v>
      </c>
      <c r="AZ127" s="38">
        <v>0</v>
      </c>
      <c r="BA127" s="38">
        <v>0</v>
      </c>
      <c r="BB127" s="38">
        <v>0</v>
      </c>
      <c r="BC127" s="38">
        <v>0</v>
      </c>
      <c r="BD127" s="38">
        <v>0</v>
      </c>
      <c r="BE127" s="38">
        <v>0</v>
      </c>
      <c r="BF127" s="38">
        <v>0</v>
      </c>
      <c r="BG127" s="38">
        <v>0</v>
      </c>
      <c r="BH127" s="38">
        <v>0</v>
      </c>
      <c r="BI127" s="38">
        <v>0</v>
      </c>
      <c r="BJ127" s="38">
        <v>0</v>
      </c>
      <c r="BK127" s="38">
        <v>0</v>
      </c>
      <c r="BL127" s="38">
        <v>0</v>
      </c>
      <c r="BM127" s="38">
        <v>0</v>
      </c>
      <c r="BN127" s="38">
        <v>0</v>
      </c>
      <c r="BO127" s="38">
        <v>0</v>
      </c>
      <c r="BP127" s="38">
        <v>0</v>
      </c>
      <c r="BQ127" s="38">
        <v>0</v>
      </c>
      <c r="BR127" s="38">
        <v>0</v>
      </c>
      <c r="BS127" s="38">
        <v>0</v>
      </c>
      <c r="BT127" s="38">
        <v>0</v>
      </c>
      <c r="BU127" s="38">
        <v>0</v>
      </c>
      <c r="BV127" s="38">
        <v>0</v>
      </c>
      <c r="BW127" s="38">
        <v>0</v>
      </c>
      <c r="BX127" s="38">
        <v>0</v>
      </c>
      <c r="BY127" s="38">
        <v>0</v>
      </c>
      <c r="BZ127" s="38">
        <v>0</v>
      </c>
      <c r="CA127" s="38">
        <v>0</v>
      </c>
      <c r="CB127" s="38">
        <v>0</v>
      </c>
      <c r="CC127" s="38">
        <v>0</v>
      </c>
      <c r="CD127" s="38">
        <v>0</v>
      </c>
      <c r="CE127" s="38">
        <v>0</v>
      </c>
      <c r="CF127" s="38">
        <v>0</v>
      </c>
      <c r="CG127" s="38">
        <v>0</v>
      </c>
      <c r="CH127" s="38">
        <v>0</v>
      </c>
      <c r="CI127" s="38">
        <v>0</v>
      </c>
      <c r="CJ127" s="38">
        <v>0</v>
      </c>
      <c r="CK127" s="38">
        <v>0</v>
      </c>
      <c r="CL127" s="38">
        <v>0</v>
      </c>
      <c r="CM127" s="38">
        <v>0</v>
      </c>
      <c r="CN127" s="38">
        <v>0</v>
      </c>
      <c r="CO127" s="38">
        <v>0</v>
      </c>
      <c r="CP127" s="38">
        <v>0</v>
      </c>
      <c r="CQ127" s="38">
        <v>0</v>
      </c>
      <c r="CR127" s="38">
        <v>0</v>
      </c>
      <c r="CS127" s="38">
        <v>0</v>
      </c>
      <c r="CT127" s="38">
        <v>0</v>
      </c>
      <c r="CU127" s="38">
        <v>0</v>
      </c>
      <c r="CV127" s="38">
        <v>0</v>
      </c>
      <c r="CW127" s="38">
        <v>0</v>
      </c>
      <c r="CX127" s="38">
        <v>0</v>
      </c>
      <c r="CY127" s="38">
        <v>0</v>
      </c>
      <c r="CZ127" s="38">
        <v>0</v>
      </c>
      <c r="DA127" s="38">
        <v>0</v>
      </c>
      <c r="DB127" s="38">
        <v>0</v>
      </c>
      <c r="DC127" s="38">
        <v>0</v>
      </c>
      <c r="DD127" s="38">
        <v>0</v>
      </c>
      <c r="DE127" s="38">
        <v>0</v>
      </c>
      <c r="DF127" s="38">
        <v>0</v>
      </c>
      <c r="DG127" s="38">
        <v>0</v>
      </c>
      <c r="DH127" s="38">
        <v>0</v>
      </c>
      <c r="DI127" s="38">
        <v>0</v>
      </c>
      <c r="DJ127" s="38">
        <v>0.006089902383022051</v>
      </c>
      <c r="DK127" s="38">
        <v>0</v>
      </c>
      <c r="DL127" s="38">
        <v>0</v>
      </c>
      <c r="DM127" s="38">
        <v>0</v>
      </c>
      <c r="DN127" s="38">
        <v>0</v>
      </c>
      <c r="DO127" s="38">
        <v>0</v>
      </c>
      <c r="DP127" s="38">
        <v>0</v>
      </c>
      <c r="DQ127" s="38">
        <v>0</v>
      </c>
      <c r="DR127" s="38">
        <v>0</v>
      </c>
      <c r="DS127" s="38">
        <v>0</v>
      </c>
      <c r="DT127" s="38">
        <v>0</v>
      </c>
      <c r="DU127" s="38">
        <v>0</v>
      </c>
      <c r="DV127" s="38">
        <v>0</v>
      </c>
      <c r="DW127" s="38">
        <v>0</v>
      </c>
      <c r="DX127" s="38">
        <f t="shared" si="14"/>
        <v>30942.982928072048</v>
      </c>
      <c r="DY127" s="38">
        <v>18418.489320119566</v>
      </c>
      <c r="DZ127" s="38">
        <v>0</v>
      </c>
      <c r="EA127" s="38">
        <f>SUM(DY127:DZ127)</f>
        <v>18418.489320119566</v>
      </c>
      <c r="EB127" s="38">
        <v>0</v>
      </c>
      <c r="EC127" s="38">
        <v>0</v>
      </c>
      <c r="ED127" s="38">
        <f>SUM(EB127:EC127)</f>
        <v>0</v>
      </c>
      <c r="EE127" s="38">
        <v>0</v>
      </c>
      <c r="EF127" s="38">
        <v>0</v>
      </c>
      <c r="EG127" s="38">
        <f>SUM(ED127:EF127)</f>
        <v>0</v>
      </c>
      <c r="EH127" s="38">
        <v>255814.11782828733</v>
      </c>
      <c r="EI127" s="38">
        <v>-24660.576753377743</v>
      </c>
      <c r="EJ127" s="38">
        <f>SUM(EH127:EI127)</f>
        <v>231153.5410749096</v>
      </c>
      <c r="EK127" s="38">
        <f t="shared" si="15"/>
        <v>249572.03039502917</v>
      </c>
      <c r="EL127" s="38">
        <f t="shared" si="16"/>
        <v>280515.0133231012</v>
      </c>
      <c r="EM127" s="38">
        <v>0</v>
      </c>
      <c r="EN127" s="39">
        <f t="shared" si="13"/>
        <v>280515.0133231012</v>
      </c>
    </row>
    <row r="128" spans="1:144" ht="12.75" customHeight="1">
      <c r="A128" s="31">
        <v>120</v>
      </c>
      <c r="B128" s="8" t="s">
        <v>535</v>
      </c>
      <c r="C128" s="4" t="s">
        <v>536</v>
      </c>
      <c r="D128" s="38">
        <v>3.118483084115756</v>
      </c>
      <c r="E128" s="38">
        <v>0.16313703808553395</v>
      </c>
      <c r="F128" s="38">
        <v>2.3720811182673347</v>
      </c>
      <c r="G128" s="38">
        <v>6.132591398872491</v>
      </c>
      <c r="H128" s="38">
        <v>3.0900034929622073</v>
      </c>
      <c r="I128" s="38">
        <v>59.55503657086976</v>
      </c>
      <c r="J128" s="38">
        <v>0</v>
      </c>
      <c r="K128" s="38">
        <v>0</v>
      </c>
      <c r="L128" s="38">
        <v>0</v>
      </c>
      <c r="M128" s="38">
        <v>0</v>
      </c>
      <c r="N128" s="38">
        <v>6.575123448329941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0</v>
      </c>
      <c r="AA128" s="38">
        <v>0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0</v>
      </c>
      <c r="AL128" s="38">
        <v>0</v>
      </c>
      <c r="AM128" s="38">
        <v>12.446559087771778</v>
      </c>
      <c r="AN128" s="38">
        <v>0</v>
      </c>
      <c r="AO128" s="38">
        <v>0</v>
      </c>
      <c r="AP128" s="38">
        <v>0.7928526455493634</v>
      </c>
      <c r="AQ128" s="38">
        <v>0</v>
      </c>
      <c r="AR128" s="38">
        <v>0</v>
      </c>
      <c r="AS128" s="38">
        <v>0</v>
      </c>
      <c r="AT128" s="38">
        <v>0</v>
      </c>
      <c r="AU128" s="38">
        <v>0</v>
      </c>
      <c r="AV128" s="38">
        <v>0</v>
      </c>
      <c r="AW128" s="38">
        <v>0</v>
      </c>
      <c r="AX128" s="38">
        <v>0</v>
      </c>
      <c r="AY128" s="38">
        <v>0</v>
      </c>
      <c r="AZ128" s="38">
        <v>0</v>
      </c>
      <c r="BA128" s="38">
        <v>0</v>
      </c>
      <c r="BB128" s="38">
        <v>0</v>
      </c>
      <c r="BC128" s="38">
        <v>0</v>
      </c>
      <c r="BD128" s="38">
        <v>0</v>
      </c>
      <c r="BE128" s="38">
        <v>0</v>
      </c>
      <c r="BF128" s="38">
        <v>0</v>
      </c>
      <c r="BG128" s="38">
        <v>0</v>
      </c>
      <c r="BH128" s="38">
        <v>0</v>
      </c>
      <c r="BI128" s="38">
        <v>0</v>
      </c>
      <c r="BJ128" s="38">
        <v>0</v>
      </c>
      <c r="BK128" s="38">
        <v>0</v>
      </c>
      <c r="BL128" s="38">
        <v>0</v>
      </c>
      <c r="BM128" s="38">
        <v>0</v>
      </c>
      <c r="BN128" s="38">
        <v>0</v>
      </c>
      <c r="BO128" s="38">
        <v>0</v>
      </c>
      <c r="BP128" s="38">
        <v>0</v>
      </c>
      <c r="BQ128" s="38">
        <v>0</v>
      </c>
      <c r="BR128" s="38">
        <v>0</v>
      </c>
      <c r="BS128" s="38">
        <v>0</v>
      </c>
      <c r="BT128" s="38">
        <v>0</v>
      </c>
      <c r="BU128" s="38">
        <v>0</v>
      </c>
      <c r="BV128" s="38">
        <v>0</v>
      </c>
      <c r="BW128" s="38">
        <v>0</v>
      </c>
      <c r="BX128" s="38">
        <v>0</v>
      </c>
      <c r="BY128" s="38">
        <v>0</v>
      </c>
      <c r="BZ128" s="38">
        <v>0</v>
      </c>
      <c r="CA128" s="38">
        <v>0</v>
      </c>
      <c r="CB128" s="38">
        <v>0</v>
      </c>
      <c r="CC128" s="38">
        <v>0</v>
      </c>
      <c r="CD128" s="38">
        <v>0</v>
      </c>
      <c r="CE128" s="38">
        <v>0</v>
      </c>
      <c r="CF128" s="38">
        <v>0</v>
      </c>
      <c r="CG128" s="38">
        <v>0</v>
      </c>
      <c r="CH128" s="38">
        <v>0</v>
      </c>
      <c r="CI128" s="38">
        <v>0</v>
      </c>
      <c r="CJ128" s="38">
        <v>0</v>
      </c>
      <c r="CK128" s="38">
        <v>0</v>
      </c>
      <c r="CL128" s="38">
        <v>0</v>
      </c>
      <c r="CM128" s="38">
        <v>0</v>
      </c>
      <c r="CN128" s="38">
        <v>0</v>
      </c>
      <c r="CO128" s="38">
        <v>0</v>
      </c>
      <c r="CP128" s="38">
        <v>0</v>
      </c>
      <c r="CQ128" s="38">
        <v>0</v>
      </c>
      <c r="CR128" s="38">
        <v>0</v>
      </c>
      <c r="CS128" s="38">
        <v>0</v>
      </c>
      <c r="CT128" s="38">
        <v>0</v>
      </c>
      <c r="CU128" s="38">
        <v>0</v>
      </c>
      <c r="CV128" s="38">
        <v>0</v>
      </c>
      <c r="CW128" s="38">
        <v>0</v>
      </c>
      <c r="CX128" s="38">
        <v>0</v>
      </c>
      <c r="CY128" s="38">
        <v>0</v>
      </c>
      <c r="CZ128" s="38">
        <v>0</v>
      </c>
      <c r="DA128" s="38">
        <v>0</v>
      </c>
      <c r="DB128" s="38">
        <v>0</v>
      </c>
      <c r="DC128" s="38">
        <v>0</v>
      </c>
      <c r="DD128" s="38">
        <v>0</v>
      </c>
      <c r="DE128" s="38">
        <v>0</v>
      </c>
      <c r="DF128" s="38">
        <v>0</v>
      </c>
      <c r="DG128" s="38">
        <v>0</v>
      </c>
      <c r="DH128" s="38">
        <v>0</v>
      </c>
      <c r="DI128" s="38">
        <v>0</v>
      </c>
      <c r="DJ128" s="38">
        <v>0.003266643692014993</v>
      </c>
      <c r="DK128" s="38">
        <v>0</v>
      </c>
      <c r="DL128" s="38">
        <v>0</v>
      </c>
      <c r="DM128" s="38">
        <v>0</v>
      </c>
      <c r="DN128" s="38">
        <v>0</v>
      </c>
      <c r="DO128" s="38">
        <v>0</v>
      </c>
      <c r="DP128" s="38">
        <v>0</v>
      </c>
      <c r="DQ128" s="38">
        <v>0</v>
      </c>
      <c r="DR128" s="38">
        <v>0</v>
      </c>
      <c r="DS128" s="38">
        <v>0</v>
      </c>
      <c r="DT128" s="38">
        <v>0</v>
      </c>
      <c r="DU128" s="38">
        <v>0</v>
      </c>
      <c r="DV128" s="38">
        <v>0</v>
      </c>
      <c r="DW128" s="38">
        <v>0</v>
      </c>
      <c r="DX128" s="38">
        <f t="shared" si="14"/>
        <v>94.24913452851618</v>
      </c>
      <c r="DY128" s="38">
        <v>4500.313037039431</v>
      </c>
      <c r="DZ128" s="38">
        <v>0</v>
      </c>
      <c r="EA128" s="38">
        <f>SUM(DY128:DZ128)</f>
        <v>4500.313037039431</v>
      </c>
      <c r="EB128" s="38">
        <v>0</v>
      </c>
      <c r="EC128" s="38">
        <v>0</v>
      </c>
      <c r="ED128" s="38">
        <f>SUM(EB128:EC128)</f>
        <v>0</v>
      </c>
      <c r="EE128" s="38">
        <v>0</v>
      </c>
      <c r="EF128" s="38">
        <v>0</v>
      </c>
      <c r="EG128" s="38">
        <f>SUM(ED128:EF128)</f>
        <v>0</v>
      </c>
      <c r="EH128" s="38">
        <v>38026.170415524306</v>
      </c>
      <c r="EI128" s="38">
        <v>-23641.54639998792</v>
      </c>
      <c r="EJ128" s="38">
        <f>SUM(EH128:EI128)</f>
        <v>14384.624015536385</v>
      </c>
      <c r="EK128" s="38">
        <f t="shared" si="15"/>
        <v>18884.937052575817</v>
      </c>
      <c r="EL128" s="38">
        <f t="shared" si="16"/>
        <v>18979.186187104333</v>
      </c>
      <c r="EM128" s="38">
        <v>0</v>
      </c>
      <c r="EN128" s="39">
        <f t="shared" si="13"/>
        <v>18979.186187104333</v>
      </c>
    </row>
    <row r="129" spans="1:144" ht="12.75" customHeight="1">
      <c r="A129" s="31">
        <v>121</v>
      </c>
      <c r="B129" s="8" t="s">
        <v>537</v>
      </c>
      <c r="C129" s="4" t="s">
        <v>538</v>
      </c>
      <c r="D129" s="38">
        <v>19.078306731489118</v>
      </c>
      <c r="E129" s="38">
        <v>4.232984812648351</v>
      </c>
      <c r="F129" s="38">
        <v>2.7946020669775233</v>
      </c>
      <c r="G129" s="38">
        <v>4.795595904954235</v>
      </c>
      <c r="H129" s="38">
        <v>2.336306004449123</v>
      </c>
      <c r="I129" s="38">
        <v>20.882706561986616</v>
      </c>
      <c r="J129" s="38">
        <v>4.419180316528622</v>
      </c>
      <c r="K129" s="38">
        <v>3.243592440995325</v>
      </c>
      <c r="L129" s="38">
        <v>258.24290210354104</v>
      </c>
      <c r="M129" s="38">
        <v>1.7048522413758558</v>
      </c>
      <c r="N129" s="38">
        <v>0</v>
      </c>
      <c r="O129" s="38">
        <v>0</v>
      </c>
      <c r="P129" s="38">
        <v>0</v>
      </c>
      <c r="Q129" s="38">
        <v>0</v>
      </c>
      <c r="R129" s="38">
        <v>196.20227786000348</v>
      </c>
      <c r="S129" s="38">
        <v>0</v>
      </c>
      <c r="T129" s="38">
        <v>0</v>
      </c>
      <c r="U129" s="38">
        <v>0</v>
      </c>
      <c r="V129" s="38">
        <v>0</v>
      </c>
      <c r="W129" s="38">
        <v>0</v>
      </c>
      <c r="X129" s="38">
        <v>0</v>
      </c>
      <c r="Y129" s="38">
        <v>0</v>
      </c>
      <c r="Z129" s="38">
        <v>0</v>
      </c>
      <c r="AA129" s="38">
        <v>0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0</v>
      </c>
      <c r="AL129" s="38">
        <v>0</v>
      </c>
      <c r="AM129" s="38">
        <v>0</v>
      </c>
      <c r="AN129" s="38">
        <v>0</v>
      </c>
      <c r="AO129" s="38">
        <v>0</v>
      </c>
      <c r="AP129" s="38">
        <v>0</v>
      </c>
      <c r="AQ129" s="38">
        <v>0</v>
      </c>
      <c r="AR129" s="38">
        <v>0</v>
      </c>
      <c r="AS129" s="38">
        <v>0</v>
      </c>
      <c r="AT129" s="38">
        <v>0</v>
      </c>
      <c r="AU129" s="38">
        <v>0</v>
      </c>
      <c r="AV129" s="38">
        <v>0</v>
      </c>
      <c r="AW129" s="38">
        <v>0</v>
      </c>
      <c r="AX129" s="38">
        <v>0</v>
      </c>
      <c r="AY129" s="38">
        <v>0</v>
      </c>
      <c r="AZ129" s="38">
        <v>0</v>
      </c>
      <c r="BA129" s="38">
        <v>0</v>
      </c>
      <c r="BB129" s="38">
        <v>0</v>
      </c>
      <c r="BC129" s="38">
        <v>0</v>
      </c>
      <c r="BD129" s="38">
        <v>0</v>
      </c>
      <c r="BE129" s="38">
        <v>0</v>
      </c>
      <c r="BF129" s="38">
        <v>0</v>
      </c>
      <c r="BG129" s="38">
        <v>0</v>
      </c>
      <c r="BH129" s="38">
        <v>0</v>
      </c>
      <c r="BI129" s="38">
        <v>0</v>
      </c>
      <c r="BJ129" s="38">
        <v>0</v>
      </c>
      <c r="BK129" s="38">
        <v>0</v>
      </c>
      <c r="BL129" s="38">
        <v>0</v>
      </c>
      <c r="BM129" s="38">
        <v>0</v>
      </c>
      <c r="BN129" s="38">
        <v>0</v>
      </c>
      <c r="BO129" s="38">
        <v>0</v>
      </c>
      <c r="BP129" s="38">
        <v>0</v>
      </c>
      <c r="BQ129" s="38">
        <v>0</v>
      </c>
      <c r="BR129" s="38">
        <v>0</v>
      </c>
      <c r="BS129" s="38">
        <v>0</v>
      </c>
      <c r="BT129" s="38">
        <v>0</v>
      </c>
      <c r="BU129" s="38">
        <v>0</v>
      </c>
      <c r="BV129" s="38">
        <v>0</v>
      </c>
      <c r="BW129" s="38">
        <v>0</v>
      </c>
      <c r="BX129" s="38">
        <v>0</v>
      </c>
      <c r="BY129" s="38">
        <v>0</v>
      </c>
      <c r="BZ129" s="38">
        <v>0</v>
      </c>
      <c r="CA129" s="38">
        <v>0</v>
      </c>
      <c r="CB129" s="38">
        <v>0</v>
      </c>
      <c r="CC129" s="38">
        <v>0</v>
      </c>
      <c r="CD129" s="38">
        <v>0</v>
      </c>
      <c r="CE129" s="38">
        <v>0</v>
      </c>
      <c r="CF129" s="38">
        <v>0</v>
      </c>
      <c r="CG129" s="38">
        <v>0</v>
      </c>
      <c r="CH129" s="38">
        <v>0</v>
      </c>
      <c r="CI129" s="38">
        <v>0</v>
      </c>
      <c r="CJ129" s="38">
        <v>0</v>
      </c>
      <c r="CK129" s="38">
        <v>0</v>
      </c>
      <c r="CL129" s="38">
        <v>0</v>
      </c>
      <c r="CM129" s="38">
        <v>0</v>
      </c>
      <c r="CN129" s="38">
        <v>0</v>
      </c>
      <c r="CO129" s="38">
        <v>0</v>
      </c>
      <c r="CP129" s="38">
        <v>0</v>
      </c>
      <c r="CQ129" s="38">
        <v>0</v>
      </c>
      <c r="CR129" s="38">
        <v>0</v>
      </c>
      <c r="CS129" s="38">
        <v>0</v>
      </c>
      <c r="CT129" s="38">
        <v>0</v>
      </c>
      <c r="CU129" s="38">
        <v>0</v>
      </c>
      <c r="CV129" s="38">
        <v>0</v>
      </c>
      <c r="CW129" s="38">
        <v>0</v>
      </c>
      <c r="CX129" s="38">
        <v>0</v>
      </c>
      <c r="CY129" s="38">
        <v>0</v>
      </c>
      <c r="CZ129" s="38">
        <v>0</v>
      </c>
      <c r="DA129" s="38">
        <v>0</v>
      </c>
      <c r="DB129" s="38">
        <v>0</v>
      </c>
      <c r="DC129" s="38">
        <v>0</v>
      </c>
      <c r="DD129" s="38">
        <v>0</v>
      </c>
      <c r="DE129" s="38">
        <v>0</v>
      </c>
      <c r="DF129" s="38">
        <v>0</v>
      </c>
      <c r="DG129" s="38">
        <v>0</v>
      </c>
      <c r="DH129" s="38">
        <v>0</v>
      </c>
      <c r="DI129" s="38">
        <v>0</v>
      </c>
      <c r="DJ129" s="38">
        <v>0</v>
      </c>
      <c r="DK129" s="38">
        <v>0</v>
      </c>
      <c r="DL129" s="38">
        <v>24990.90354778865</v>
      </c>
      <c r="DM129" s="38">
        <v>27.394876988760686</v>
      </c>
      <c r="DN129" s="38">
        <v>57.983910814884155</v>
      </c>
      <c r="DO129" s="38">
        <v>0</v>
      </c>
      <c r="DP129" s="38">
        <v>0</v>
      </c>
      <c r="DQ129" s="38">
        <v>0</v>
      </c>
      <c r="DR129" s="38">
        <v>0</v>
      </c>
      <c r="DS129" s="38">
        <v>0</v>
      </c>
      <c r="DT129" s="38">
        <v>0</v>
      </c>
      <c r="DU129" s="38">
        <v>0</v>
      </c>
      <c r="DV129" s="38">
        <v>0</v>
      </c>
      <c r="DW129" s="38">
        <v>0</v>
      </c>
      <c r="DX129" s="38">
        <f t="shared" si="14"/>
        <v>25594.215642637246</v>
      </c>
      <c r="DY129" s="38">
        <v>4807.968149907099</v>
      </c>
      <c r="DZ129" s="38">
        <v>0</v>
      </c>
      <c r="EA129" s="38">
        <f>SUM(DY129:DZ129)</f>
        <v>4807.968149907099</v>
      </c>
      <c r="EB129" s="38">
        <v>0</v>
      </c>
      <c r="EC129" s="38">
        <v>0</v>
      </c>
      <c r="ED129" s="38">
        <f>SUM(EB129:EC129)</f>
        <v>0</v>
      </c>
      <c r="EE129" s="38">
        <v>0</v>
      </c>
      <c r="EF129" s="38">
        <v>0</v>
      </c>
      <c r="EG129" s="38">
        <f>SUM(ED129:EF129)</f>
        <v>0</v>
      </c>
      <c r="EH129" s="38">
        <v>7091.353351975164</v>
      </c>
      <c r="EI129" s="38">
        <v>1694.0204241533309</v>
      </c>
      <c r="EJ129" s="38">
        <f>SUM(EH129:EI129)</f>
        <v>8785.373776128494</v>
      </c>
      <c r="EK129" s="38">
        <f t="shared" si="15"/>
        <v>13593.341926035593</v>
      </c>
      <c r="EL129" s="38">
        <f t="shared" si="16"/>
        <v>39187.55756867284</v>
      </c>
      <c r="EM129" s="38">
        <v>0</v>
      </c>
      <c r="EN129" s="39">
        <f t="shared" si="13"/>
        <v>39187.55756867284</v>
      </c>
    </row>
    <row r="130" spans="1:144" ht="12.75" customHeight="1">
      <c r="A130" s="31">
        <v>122</v>
      </c>
      <c r="B130" s="8" t="s">
        <v>539</v>
      </c>
      <c r="C130" s="4" t="s">
        <v>540</v>
      </c>
      <c r="D130" s="38">
        <v>23.481360437260065</v>
      </c>
      <c r="E130" s="38">
        <v>4.328487352941713</v>
      </c>
      <c r="F130" s="38">
        <v>3.4395640733201125</v>
      </c>
      <c r="G130" s="38">
        <v>5.844950564330514</v>
      </c>
      <c r="H130" s="38">
        <v>2.875498552062686</v>
      </c>
      <c r="I130" s="38">
        <v>237.6562668682184</v>
      </c>
      <c r="J130" s="38">
        <v>3.5114563702527546</v>
      </c>
      <c r="K130" s="38">
        <v>39.586377687154595</v>
      </c>
      <c r="L130" s="38">
        <v>0.036762213583378105</v>
      </c>
      <c r="M130" s="38">
        <v>1.472152072635535</v>
      </c>
      <c r="N130" s="38">
        <v>23.167355704303638</v>
      </c>
      <c r="O130" s="38">
        <v>0.0021263903360731226</v>
      </c>
      <c r="P130" s="38">
        <v>0.001</v>
      </c>
      <c r="Q130" s="38">
        <v>0.0010555019565424136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0</v>
      </c>
      <c r="AL130" s="38">
        <v>0</v>
      </c>
      <c r="AM130" s="38">
        <v>0</v>
      </c>
      <c r="AN130" s="38">
        <v>0</v>
      </c>
      <c r="AO130" s="38">
        <v>0</v>
      </c>
      <c r="AP130" s="38">
        <v>0</v>
      </c>
      <c r="AQ130" s="38">
        <v>0</v>
      </c>
      <c r="AR130" s="38">
        <v>0</v>
      </c>
      <c r="AS130" s="38">
        <v>0</v>
      </c>
      <c r="AT130" s="38">
        <v>0</v>
      </c>
      <c r="AU130" s="38">
        <v>0</v>
      </c>
      <c r="AV130" s="38">
        <v>0</v>
      </c>
      <c r="AW130" s="38">
        <v>0</v>
      </c>
      <c r="AX130" s="38">
        <v>0</v>
      </c>
      <c r="AY130" s="38">
        <v>0</v>
      </c>
      <c r="AZ130" s="38">
        <v>0</v>
      </c>
      <c r="BA130" s="38">
        <v>0</v>
      </c>
      <c r="BB130" s="38">
        <v>0</v>
      </c>
      <c r="BC130" s="38">
        <v>0</v>
      </c>
      <c r="BD130" s="38">
        <v>0</v>
      </c>
      <c r="BE130" s="38">
        <v>301.1676986139988</v>
      </c>
      <c r="BF130" s="38">
        <v>0</v>
      </c>
      <c r="BG130" s="38">
        <v>0</v>
      </c>
      <c r="BH130" s="38">
        <v>0</v>
      </c>
      <c r="BI130" s="38">
        <v>0</v>
      </c>
      <c r="BJ130" s="38">
        <v>0</v>
      </c>
      <c r="BK130" s="38">
        <v>0</v>
      </c>
      <c r="BL130" s="38">
        <v>0</v>
      </c>
      <c r="BM130" s="38">
        <v>0</v>
      </c>
      <c r="BN130" s="38">
        <v>0</v>
      </c>
      <c r="BO130" s="38">
        <v>0</v>
      </c>
      <c r="BP130" s="38">
        <v>0</v>
      </c>
      <c r="BQ130" s="38">
        <v>0</v>
      </c>
      <c r="BR130" s="38">
        <v>0</v>
      </c>
      <c r="BS130" s="38">
        <v>0</v>
      </c>
      <c r="BT130" s="38">
        <v>0</v>
      </c>
      <c r="BU130" s="38">
        <v>0</v>
      </c>
      <c r="BV130" s="38">
        <v>0</v>
      </c>
      <c r="BW130" s="38">
        <v>0</v>
      </c>
      <c r="BX130" s="38">
        <v>0</v>
      </c>
      <c r="BY130" s="38">
        <v>0</v>
      </c>
      <c r="BZ130" s="38">
        <v>291.4426494365992</v>
      </c>
      <c r="CA130" s="38">
        <v>83952.22717265996</v>
      </c>
      <c r="CB130" s="38">
        <v>0</v>
      </c>
      <c r="CC130" s="38">
        <v>0</v>
      </c>
      <c r="CD130" s="38">
        <v>0</v>
      </c>
      <c r="CE130" s="38">
        <v>0</v>
      </c>
      <c r="CF130" s="38">
        <v>0</v>
      </c>
      <c r="CG130" s="38">
        <v>0</v>
      </c>
      <c r="CH130" s="38">
        <v>0</v>
      </c>
      <c r="CI130" s="38">
        <v>3670.768134128548</v>
      </c>
      <c r="CJ130" s="38">
        <v>0.28818809023773745</v>
      </c>
      <c r="CK130" s="38">
        <v>0</v>
      </c>
      <c r="CL130" s="38">
        <v>0</v>
      </c>
      <c r="CM130" s="38">
        <v>0</v>
      </c>
      <c r="CN130" s="38">
        <v>0</v>
      </c>
      <c r="CO130" s="38">
        <v>0</v>
      </c>
      <c r="CP130" s="38">
        <v>0</v>
      </c>
      <c r="CQ130" s="38">
        <v>0</v>
      </c>
      <c r="CR130" s="38">
        <v>0.001</v>
      </c>
      <c r="CS130" s="38">
        <v>0</v>
      </c>
      <c r="CT130" s="38">
        <v>0</v>
      </c>
      <c r="CU130" s="38">
        <v>240066.05923429018</v>
      </c>
      <c r="CV130" s="38">
        <v>3107.758390033285</v>
      </c>
      <c r="CW130" s="38">
        <v>5158.504959343491</v>
      </c>
      <c r="CX130" s="38">
        <v>0</v>
      </c>
      <c r="CY130" s="38">
        <v>0</v>
      </c>
      <c r="CZ130" s="38">
        <v>0</v>
      </c>
      <c r="DA130" s="38">
        <v>0</v>
      </c>
      <c r="DB130" s="38">
        <v>0.001</v>
      </c>
      <c r="DC130" s="38">
        <v>0</v>
      </c>
      <c r="DD130" s="38">
        <v>0</v>
      </c>
      <c r="DE130" s="38">
        <v>0</v>
      </c>
      <c r="DF130" s="38">
        <v>0</v>
      </c>
      <c r="DG130" s="38">
        <v>0</v>
      </c>
      <c r="DH130" s="38">
        <v>0</v>
      </c>
      <c r="DI130" s="38">
        <v>0</v>
      </c>
      <c r="DJ130" s="38">
        <v>77933.05505193867</v>
      </c>
      <c r="DK130" s="38">
        <v>0.1733139824095853</v>
      </c>
      <c r="DL130" s="38">
        <v>91.23252299816868</v>
      </c>
      <c r="DM130" s="38">
        <v>28.637664241388514</v>
      </c>
      <c r="DN130" s="38">
        <v>57.591387385408524</v>
      </c>
      <c r="DO130" s="38">
        <v>0</v>
      </c>
      <c r="DP130" s="38">
        <v>0</v>
      </c>
      <c r="DQ130" s="38">
        <v>0</v>
      </c>
      <c r="DR130" s="38">
        <v>2644.74017301409</v>
      </c>
      <c r="DS130" s="38">
        <v>0</v>
      </c>
      <c r="DT130" s="38">
        <v>0</v>
      </c>
      <c r="DU130" s="38">
        <v>0</v>
      </c>
      <c r="DV130" s="38">
        <v>0</v>
      </c>
      <c r="DW130" s="38">
        <v>0</v>
      </c>
      <c r="DX130" s="38">
        <f t="shared" si="14"/>
        <v>417649.0529539448</v>
      </c>
      <c r="DY130" s="38">
        <v>27683.45339329016</v>
      </c>
      <c r="DZ130" s="38">
        <v>0</v>
      </c>
      <c r="EA130" s="38">
        <f>SUM(DY130:DZ130)</f>
        <v>27683.45339329016</v>
      </c>
      <c r="EB130" s="38">
        <v>560226.8222862734</v>
      </c>
      <c r="EC130" s="38">
        <v>9679.464475074521</v>
      </c>
      <c r="ED130" s="38">
        <f>SUM(EB130:EC130)</f>
        <v>569906.2867613479</v>
      </c>
      <c r="EE130" s="38">
        <v>0</v>
      </c>
      <c r="EF130" s="38">
        <v>0</v>
      </c>
      <c r="EG130" s="38">
        <f>SUM(ED130:EF130)</f>
        <v>569906.2867613479</v>
      </c>
      <c r="EH130" s="38">
        <v>317777.8933555795</v>
      </c>
      <c r="EI130" s="38">
        <v>68476.88923682261</v>
      </c>
      <c r="EJ130" s="38">
        <f>SUM(EH130:EI130)</f>
        <v>386254.78259240213</v>
      </c>
      <c r="EK130" s="38">
        <f t="shared" si="15"/>
        <v>983844.5227470401</v>
      </c>
      <c r="EL130" s="38">
        <f t="shared" si="16"/>
        <v>1401493.5757009848</v>
      </c>
      <c r="EM130" s="38">
        <v>0</v>
      </c>
      <c r="EN130" s="39">
        <f t="shared" si="13"/>
        <v>1401493.5757009848</v>
      </c>
    </row>
    <row r="131" spans="1:144" ht="12.75" customHeight="1">
      <c r="A131" s="31">
        <v>123</v>
      </c>
      <c r="B131" s="8" t="s">
        <v>541</v>
      </c>
      <c r="C131" s="4" t="s">
        <v>542</v>
      </c>
      <c r="D131" s="38">
        <v>18.613226601829165</v>
      </c>
      <c r="E131" s="38">
        <v>9.304363809583123</v>
      </c>
      <c r="F131" s="38">
        <v>7.196682978895042</v>
      </c>
      <c r="G131" s="38">
        <v>9.116957105669986</v>
      </c>
      <c r="H131" s="38">
        <v>4.744048613908407</v>
      </c>
      <c r="I131" s="38">
        <v>37.130542914228016</v>
      </c>
      <c r="J131" s="38">
        <v>173.77820742795737</v>
      </c>
      <c r="K131" s="38">
        <v>8.352926803575368</v>
      </c>
      <c r="L131" s="38">
        <v>0.0769184673180469</v>
      </c>
      <c r="M131" s="38">
        <v>14.871390435134415</v>
      </c>
      <c r="N131" s="38">
        <v>22.472992213014184</v>
      </c>
      <c r="O131" s="38">
        <v>0.005048493846793399</v>
      </c>
      <c r="P131" s="38">
        <v>0.0036231200390182787</v>
      </c>
      <c r="Q131" s="38">
        <v>0.002127336100586274</v>
      </c>
      <c r="R131" s="38">
        <v>346.3912568992362</v>
      </c>
      <c r="S131" s="38">
        <v>0</v>
      </c>
      <c r="T131" s="38">
        <v>308.02194408480676</v>
      </c>
      <c r="U131" s="38">
        <v>0</v>
      </c>
      <c r="V131" s="38">
        <v>216.29131559460345</v>
      </c>
      <c r="W131" s="38">
        <v>100.2668637540079</v>
      </c>
      <c r="X131" s="38">
        <v>38.901915356923986</v>
      </c>
      <c r="Y131" s="38">
        <v>151.55540154678047</v>
      </c>
      <c r="Z131" s="38">
        <v>131.7169280816293</v>
      </c>
      <c r="AA131" s="38">
        <v>62.302012686314626</v>
      </c>
      <c r="AB131" s="38">
        <v>145.52111845053994</v>
      </c>
      <c r="AC131" s="38">
        <v>80.61039779819595</v>
      </c>
      <c r="AD131" s="38">
        <v>6.608333164925496</v>
      </c>
      <c r="AE131" s="38">
        <v>126.66776448685688</v>
      </c>
      <c r="AF131" s="38">
        <v>50.35769021514222</v>
      </c>
      <c r="AG131" s="38">
        <v>0</v>
      </c>
      <c r="AH131" s="38">
        <v>99.07391250239432</v>
      </c>
      <c r="AI131" s="38">
        <v>0</v>
      </c>
      <c r="AJ131" s="38">
        <v>0</v>
      </c>
      <c r="AK131" s="38">
        <v>0</v>
      </c>
      <c r="AL131" s="38">
        <v>0</v>
      </c>
      <c r="AM131" s="38">
        <v>111.63491025323724</v>
      </c>
      <c r="AN131" s="38">
        <v>76.18718913846529</v>
      </c>
      <c r="AO131" s="38">
        <v>0</v>
      </c>
      <c r="AP131" s="38">
        <v>129.4945555535303</v>
      </c>
      <c r="AQ131" s="38">
        <v>194.70376058756264</v>
      </c>
      <c r="AR131" s="38">
        <v>75.88508480249051</v>
      </c>
      <c r="AS131" s="38">
        <v>1692.1759016619685</v>
      </c>
      <c r="AT131" s="38">
        <v>0</v>
      </c>
      <c r="AU131" s="38">
        <v>0</v>
      </c>
      <c r="AV131" s="38">
        <v>0</v>
      </c>
      <c r="AW131" s="38">
        <v>62.46750246259059</v>
      </c>
      <c r="AX131" s="38">
        <v>0</v>
      </c>
      <c r="AY131" s="38">
        <v>0</v>
      </c>
      <c r="AZ131" s="38">
        <v>154.09148945618</v>
      </c>
      <c r="BA131" s="38">
        <v>50.95374403843211</v>
      </c>
      <c r="BB131" s="38">
        <v>24.11473109138945</v>
      </c>
      <c r="BC131" s="38">
        <v>0</v>
      </c>
      <c r="BD131" s="38">
        <v>0</v>
      </c>
      <c r="BE131" s="38">
        <v>0</v>
      </c>
      <c r="BF131" s="38">
        <v>0</v>
      </c>
      <c r="BG131" s="38">
        <v>0</v>
      </c>
      <c r="BH131" s="38">
        <v>0</v>
      </c>
      <c r="BI131" s="38">
        <v>0</v>
      </c>
      <c r="BJ131" s="38">
        <v>0</v>
      </c>
      <c r="BK131" s="38">
        <v>0</v>
      </c>
      <c r="BL131" s="38">
        <v>431.15664268740636</v>
      </c>
      <c r="BM131" s="38">
        <v>166.69785441106018</v>
      </c>
      <c r="BN131" s="38">
        <v>8.05436592666372</v>
      </c>
      <c r="BO131" s="38">
        <v>129.91358172115207</v>
      </c>
      <c r="BP131" s="38">
        <v>408.5177060046385</v>
      </c>
      <c r="BQ131" s="38">
        <v>94.11051541938653</v>
      </c>
      <c r="BR131" s="38">
        <v>28.994892477734087</v>
      </c>
      <c r="BS131" s="38">
        <v>99.19042373094436</v>
      </c>
      <c r="BT131" s="38">
        <v>33.08618942363091</v>
      </c>
      <c r="BU131" s="38">
        <v>59.221167103063735</v>
      </c>
      <c r="BV131" s="38">
        <v>0</v>
      </c>
      <c r="BW131" s="38">
        <v>0</v>
      </c>
      <c r="BX131" s="38">
        <v>162.24591134076437</v>
      </c>
      <c r="BY131" s="38">
        <v>46.72747028713551</v>
      </c>
      <c r="BZ131" s="38">
        <v>0</v>
      </c>
      <c r="CA131" s="38">
        <v>0</v>
      </c>
      <c r="CB131" s="38">
        <v>0</v>
      </c>
      <c r="CC131" s="38">
        <v>0</v>
      </c>
      <c r="CD131" s="38">
        <v>0</v>
      </c>
      <c r="CE131" s="38">
        <v>0</v>
      </c>
      <c r="CF131" s="38">
        <v>13.353611546996225</v>
      </c>
      <c r="CG131" s="38">
        <v>0</v>
      </c>
      <c r="CH131" s="38">
        <v>7.340113664756339</v>
      </c>
      <c r="CI131" s="38">
        <v>0</v>
      </c>
      <c r="CJ131" s="38">
        <v>6.256362398066939</v>
      </c>
      <c r="CK131" s="38">
        <v>129.06285291156314</v>
      </c>
      <c r="CL131" s="38">
        <v>0</v>
      </c>
      <c r="CM131" s="38">
        <v>15.059755860807138</v>
      </c>
      <c r="CN131" s="38">
        <v>7.615825632004226</v>
      </c>
      <c r="CO131" s="38">
        <v>10.683226679610485</v>
      </c>
      <c r="CP131" s="38">
        <v>198.12251685377623</v>
      </c>
      <c r="CQ131" s="38">
        <v>0</v>
      </c>
      <c r="CR131" s="38">
        <v>0.0017005468166602531</v>
      </c>
      <c r="CS131" s="38">
        <v>0</v>
      </c>
      <c r="CT131" s="38">
        <v>18565.259445627988</v>
      </c>
      <c r="CU131" s="38">
        <v>0</v>
      </c>
      <c r="CV131" s="38">
        <v>0</v>
      </c>
      <c r="CW131" s="38">
        <v>0</v>
      </c>
      <c r="CX131" s="38">
        <v>0</v>
      </c>
      <c r="CY131" s="38">
        <v>0</v>
      </c>
      <c r="CZ131" s="38">
        <v>0</v>
      </c>
      <c r="DA131" s="38">
        <v>0</v>
      </c>
      <c r="DB131" s="38">
        <v>0.002440515899413154</v>
      </c>
      <c r="DC131" s="38">
        <v>0</v>
      </c>
      <c r="DD131" s="38">
        <v>0</v>
      </c>
      <c r="DE131" s="38">
        <v>0</v>
      </c>
      <c r="DF131" s="38">
        <v>35.61887920273032</v>
      </c>
      <c r="DG131" s="38">
        <v>0</v>
      </c>
      <c r="DH131" s="38">
        <v>0</v>
      </c>
      <c r="DI131" s="38">
        <v>0</v>
      </c>
      <c r="DJ131" s="38">
        <v>0.03333836109408976</v>
      </c>
      <c r="DK131" s="38">
        <v>0</v>
      </c>
      <c r="DL131" s="38">
        <v>0</v>
      </c>
      <c r="DM131" s="38">
        <v>0</v>
      </c>
      <c r="DN131" s="38">
        <v>0</v>
      </c>
      <c r="DO131" s="38">
        <v>0</v>
      </c>
      <c r="DP131" s="38">
        <v>0</v>
      </c>
      <c r="DQ131" s="38">
        <v>0</v>
      </c>
      <c r="DR131" s="38">
        <v>0</v>
      </c>
      <c r="DS131" s="38">
        <v>32529.60896769386</v>
      </c>
      <c r="DT131" s="38">
        <v>0</v>
      </c>
      <c r="DU131" s="38">
        <v>0</v>
      </c>
      <c r="DV131" s="38">
        <v>0</v>
      </c>
      <c r="DW131" s="38">
        <v>0</v>
      </c>
      <c r="DX131" s="38">
        <f t="shared" si="14"/>
        <v>57927.60053801885</v>
      </c>
      <c r="DY131" s="38">
        <v>40647.16606512058</v>
      </c>
      <c r="DZ131" s="38">
        <v>0</v>
      </c>
      <c r="EA131" s="38">
        <f>SUM(DY131:DZ131)</f>
        <v>40647.16606512058</v>
      </c>
      <c r="EB131" s="38">
        <v>0</v>
      </c>
      <c r="EC131" s="38">
        <v>0</v>
      </c>
      <c r="ED131" s="38">
        <f>SUM(EB131:EC131)</f>
        <v>0</v>
      </c>
      <c r="EE131" s="38">
        <v>0</v>
      </c>
      <c r="EF131" s="38">
        <v>0</v>
      </c>
      <c r="EG131" s="38">
        <f>SUM(ED131:EF131)</f>
        <v>0</v>
      </c>
      <c r="EH131" s="38">
        <v>24916.26712053772</v>
      </c>
      <c r="EI131" s="38">
        <v>4977.121856852059</v>
      </c>
      <c r="EJ131" s="38">
        <f>SUM(EH131:EI131)</f>
        <v>29893.38897738978</v>
      </c>
      <c r="EK131" s="38">
        <f t="shared" si="15"/>
        <v>70540.55504251036</v>
      </c>
      <c r="EL131" s="38">
        <f t="shared" si="16"/>
        <v>128468.15558052922</v>
      </c>
      <c r="EM131" s="38">
        <v>0</v>
      </c>
      <c r="EN131" s="39">
        <f t="shared" si="13"/>
        <v>128468.15558052922</v>
      </c>
    </row>
    <row r="132" spans="1:144" ht="12.75" customHeight="1">
      <c r="A132" s="31">
        <v>124</v>
      </c>
      <c r="B132" s="8" t="s">
        <v>543</v>
      </c>
      <c r="C132" s="4" t="s">
        <v>544</v>
      </c>
      <c r="D132" s="38">
        <v>1055.0432218603364</v>
      </c>
      <c r="E132" s="38">
        <v>234.08691335542886</v>
      </c>
      <c r="F132" s="38">
        <v>154.54337798726587</v>
      </c>
      <c r="G132" s="38">
        <v>265.19968598430415</v>
      </c>
      <c r="H132" s="38">
        <v>129.199296817955</v>
      </c>
      <c r="I132" s="38">
        <v>1154.8277487308578</v>
      </c>
      <c r="J132" s="38">
        <v>249.4122355227939</v>
      </c>
      <c r="K132" s="38">
        <v>179.3728483095016</v>
      </c>
      <c r="L132" s="38">
        <v>1.6517664879493148</v>
      </c>
      <c r="M132" s="38">
        <v>94.2794780926874</v>
      </c>
      <c r="N132" s="38">
        <v>9.26288685589123</v>
      </c>
      <c r="O132" s="38">
        <v>2661.99307986995</v>
      </c>
      <c r="P132" s="38">
        <v>7.657924791091232</v>
      </c>
      <c r="Q132" s="38">
        <v>34.743971330049526</v>
      </c>
      <c r="R132" s="38">
        <v>97.90480123210295</v>
      </c>
      <c r="S132" s="38">
        <v>11.959682806375692</v>
      </c>
      <c r="T132" s="38">
        <v>121.07743672830586</v>
      </c>
      <c r="U132" s="38">
        <v>56.19479075055193</v>
      </c>
      <c r="V132" s="38">
        <v>204.0056581008101</v>
      </c>
      <c r="W132" s="38">
        <v>117.53813103215816</v>
      </c>
      <c r="X132" s="38">
        <v>26.838149334179086</v>
      </c>
      <c r="Y132" s="38">
        <v>89.84107489648996</v>
      </c>
      <c r="Z132" s="38">
        <v>145.68329727202888</v>
      </c>
      <c r="AA132" s="38">
        <v>50.356636082878765</v>
      </c>
      <c r="AB132" s="38">
        <v>110.74019824677633</v>
      </c>
      <c r="AC132" s="38">
        <v>109.55484650288996</v>
      </c>
      <c r="AD132" s="38">
        <v>7.217166721555692</v>
      </c>
      <c r="AE132" s="38">
        <v>89.72101782508544</v>
      </c>
      <c r="AF132" s="38">
        <v>36.68148277004913</v>
      </c>
      <c r="AG132" s="38">
        <v>202.39088149439252</v>
      </c>
      <c r="AH132" s="38">
        <v>69.99670534100953</v>
      </c>
      <c r="AI132" s="38">
        <v>127.00142037676545</v>
      </c>
      <c r="AJ132" s="38">
        <v>44.49033426677218</v>
      </c>
      <c r="AK132" s="38">
        <v>74.21927315441081</v>
      </c>
      <c r="AL132" s="38">
        <v>54.570184915620025</v>
      </c>
      <c r="AM132" s="38">
        <v>120.03597501016553</v>
      </c>
      <c r="AN132" s="38">
        <v>59.718635336996755</v>
      </c>
      <c r="AO132" s="38">
        <v>3.0555513598676463</v>
      </c>
      <c r="AP132" s="38">
        <v>81.99393181236792</v>
      </c>
      <c r="AQ132" s="38">
        <v>119.76611658421216</v>
      </c>
      <c r="AR132" s="38">
        <v>179.7601777152106</v>
      </c>
      <c r="AS132" s="38">
        <v>76.77253666829048</v>
      </c>
      <c r="AT132" s="38">
        <v>122.1245304719647</v>
      </c>
      <c r="AU132" s="38">
        <v>0</v>
      </c>
      <c r="AV132" s="38">
        <v>0</v>
      </c>
      <c r="AW132" s="38">
        <v>66.16385816525981</v>
      </c>
      <c r="AX132" s="38">
        <v>0</v>
      </c>
      <c r="AY132" s="38">
        <v>2853.9467435215097</v>
      </c>
      <c r="AZ132" s="38">
        <v>0</v>
      </c>
      <c r="BA132" s="38">
        <v>0</v>
      </c>
      <c r="BB132" s="38">
        <v>0</v>
      </c>
      <c r="BC132" s="38">
        <v>0</v>
      </c>
      <c r="BD132" s="38">
        <v>0</v>
      </c>
      <c r="BE132" s="38">
        <v>0</v>
      </c>
      <c r="BF132" s="38">
        <v>0</v>
      </c>
      <c r="BG132" s="38">
        <v>0</v>
      </c>
      <c r="BH132" s="38">
        <v>0</v>
      </c>
      <c r="BI132" s="38">
        <v>0</v>
      </c>
      <c r="BJ132" s="38">
        <v>0</v>
      </c>
      <c r="BK132" s="38">
        <v>0</v>
      </c>
      <c r="BL132" s="38">
        <v>0</v>
      </c>
      <c r="BM132" s="38">
        <v>0</v>
      </c>
      <c r="BN132" s="38">
        <v>0</v>
      </c>
      <c r="BO132" s="38">
        <v>0</v>
      </c>
      <c r="BP132" s="38">
        <v>0</v>
      </c>
      <c r="BQ132" s="38">
        <v>0</v>
      </c>
      <c r="BR132" s="38">
        <v>0</v>
      </c>
      <c r="BS132" s="38">
        <v>0</v>
      </c>
      <c r="BT132" s="38">
        <v>0</v>
      </c>
      <c r="BU132" s="38">
        <v>0</v>
      </c>
      <c r="BV132" s="38">
        <v>0</v>
      </c>
      <c r="BW132" s="38">
        <v>0</v>
      </c>
      <c r="BX132" s="38">
        <v>0</v>
      </c>
      <c r="BY132" s="38">
        <v>0</v>
      </c>
      <c r="BZ132" s="38">
        <v>0</v>
      </c>
      <c r="CA132" s="38">
        <v>0</v>
      </c>
      <c r="CB132" s="38">
        <v>0</v>
      </c>
      <c r="CC132" s="38">
        <v>0</v>
      </c>
      <c r="CD132" s="38">
        <v>0</v>
      </c>
      <c r="CE132" s="38">
        <v>0</v>
      </c>
      <c r="CF132" s="38">
        <v>0</v>
      </c>
      <c r="CG132" s="38">
        <v>0</v>
      </c>
      <c r="CH132" s="38">
        <v>0</v>
      </c>
      <c r="CI132" s="38">
        <v>0</v>
      </c>
      <c r="CJ132" s="38">
        <v>0</v>
      </c>
      <c r="CK132" s="38">
        <v>0</v>
      </c>
      <c r="CL132" s="38">
        <v>0</v>
      </c>
      <c r="CM132" s="38">
        <v>0</v>
      </c>
      <c r="CN132" s="38">
        <v>0</v>
      </c>
      <c r="CO132" s="38">
        <v>0</v>
      </c>
      <c r="CP132" s="38">
        <v>0</v>
      </c>
      <c r="CQ132" s="38">
        <v>0</v>
      </c>
      <c r="CR132" s="38">
        <v>0</v>
      </c>
      <c r="CS132" s="38">
        <v>0</v>
      </c>
      <c r="CT132" s="38">
        <v>0</v>
      </c>
      <c r="CU132" s="38">
        <v>0</v>
      </c>
      <c r="CV132" s="38">
        <v>0</v>
      </c>
      <c r="CW132" s="38">
        <v>0</v>
      </c>
      <c r="CX132" s="38">
        <v>0</v>
      </c>
      <c r="CY132" s="38">
        <v>0.9910967758244494</v>
      </c>
      <c r="CZ132" s="38">
        <v>0</v>
      </c>
      <c r="DA132" s="38">
        <v>0</v>
      </c>
      <c r="DB132" s="38">
        <v>0</v>
      </c>
      <c r="DC132" s="38">
        <v>0</v>
      </c>
      <c r="DD132" s="38">
        <v>0</v>
      </c>
      <c r="DE132" s="38">
        <v>0</v>
      </c>
      <c r="DF132" s="38">
        <v>0</v>
      </c>
      <c r="DG132" s="38">
        <v>0</v>
      </c>
      <c r="DH132" s="38">
        <v>0</v>
      </c>
      <c r="DI132" s="38">
        <v>0</v>
      </c>
      <c r="DJ132" s="38">
        <v>0</v>
      </c>
      <c r="DK132" s="38">
        <v>0</v>
      </c>
      <c r="DL132" s="38">
        <v>0</v>
      </c>
      <c r="DM132" s="38">
        <v>0</v>
      </c>
      <c r="DN132" s="38">
        <v>0</v>
      </c>
      <c r="DO132" s="38">
        <v>0</v>
      </c>
      <c r="DP132" s="38">
        <v>0</v>
      </c>
      <c r="DQ132" s="38">
        <v>0</v>
      </c>
      <c r="DR132" s="38">
        <v>0</v>
      </c>
      <c r="DS132" s="38">
        <v>0</v>
      </c>
      <c r="DT132" s="38">
        <v>0</v>
      </c>
      <c r="DU132" s="38">
        <v>0</v>
      </c>
      <c r="DV132" s="38">
        <v>0</v>
      </c>
      <c r="DW132" s="38">
        <v>0</v>
      </c>
      <c r="DX132" s="38">
        <f t="shared" si="14"/>
        <v>11763.58675926894</v>
      </c>
      <c r="DY132" s="38">
        <v>4952.819440984228</v>
      </c>
      <c r="DZ132" s="38">
        <v>0</v>
      </c>
      <c r="EA132" s="38">
        <f>SUM(DY132:DZ132)</f>
        <v>4952.819440984228</v>
      </c>
      <c r="EB132" s="38">
        <v>326.44425063107053</v>
      </c>
      <c r="EC132" s="38">
        <v>0</v>
      </c>
      <c r="ED132" s="38">
        <f>SUM(EB132:EC132)</f>
        <v>326.44425063107053</v>
      </c>
      <c r="EE132" s="38">
        <v>0</v>
      </c>
      <c r="EF132" s="38">
        <v>0</v>
      </c>
      <c r="EG132" s="38">
        <f>SUM(ED132:EF132)</f>
        <v>326.44425063107053</v>
      </c>
      <c r="EH132" s="38">
        <v>0</v>
      </c>
      <c r="EI132" s="38">
        <v>-10782.777469451607</v>
      </c>
      <c r="EJ132" s="38">
        <f>SUM(EH132:EI132)</f>
        <v>-10782.777469451607</v>
      </c>
      <c r="EK132" s="38">
        <f t="shared" si="15"/>
        <v>-5503.513777836309</v>
      </c>
      <c r="EL132" s="38">
        <f t="shared" si="16"/>
        <v>6260.0729814326305</v>
      </c>
      <c r="EM132" s="38">
        <v>0</v>
      </c>
      <c r="EN132" s="39">
        <f t="shared" si="13"/>
        <v>6260.0729814326305</v>
      </c>
    </row>
    <row r="133" spans="1:144" ht="12.75" customHeight="1">
      <c r="A133" s="31">
        <v>125</v>
      </c>
      <c r="B133" s="8" t="s">
        <v>545</v>
      </c>
      <c r="C133" s="4" t="s">
        <v>546</v>
      </c>
      <c r="D133" s="38">
        <v>12328.912604790761</v>
      </c>
      <c r="E133" s="38">
        <v>2736.2269765285723</v>
      </c>
      <c r="F133" s="38">
        <v>1782.2240029768695</v>
      </c>
      <c r="G133" s="38">
        <v>3089.4391497595375</v>
      </c>
      <c r="H133" s="38">
        <v>1510.9071839128983</v>
      </c>
      <c r="I133" s="38">
        <v>1864.116583018887</v>
      </c>
      <c r="J133" s="38">
        <v>2877.9525979574855</v>
      </c>
      <c r="K133" s="38">
        <v>2884.4922226094113</v>
      </c>
      <c r="L133" s="38">
        <v>19.323820910036144</v>
      </c>
      <c r="M133" s="38">
        <v>1102.964470732543</v>
      </c>
      <c r="N133" s="38">
        <v>82.80753677009811</v>
      </c>
      <c r="O133" s="38">
        <v>455.72649465210657</v>
      </c>
      <c r="P133" s="38">
        <v>45.876909408369634</v>
      </c>
      <c r="Q133" s="38">
        <v>283.66840976217514</v>
      </c>
      <c r="R133" s="38">
        <v>0</v>
      </c>
      <c r="S133" s="38">
        <v>1.6003065333220337</v>
      </c>
      <c r="T133" s="38">
        <v>0</v>
      </c>
      <c r="U133" s="38">
        <v>4.033913876495844</v>
      </c>
      <c r="V133" s="38">
        <v>0</v>
      </c>
      <c r="W133" s="38">
        <v>1.491354971569588</v>
      </c>
      <c r="X133" s="38">
        <v>1.6404519976425074</v>
      </c>
      <c r="Y133" s="38">
        <v>0</v>
      </c>
      <c r="Z133" s="38">
        <v>0</v>
      </c>
      <c r="AA133" s="38">
        <v>2.700367474430934</v>
      </c>
      <c r="AB133" s="38">
        <v>0</v>
      </c>
      <c r="AC133" s="38">
        <v>7.147556693896424</v>
      </c>
      <c r="AD133" s="38">
        <v>0.44241529092572124</v>
      </c>
      <c r="AE133" s="38">
        <v>5.626667991290475</v>
      </c>
      <c r="AF133" s="38">
        <v>0</v>
      </c>
      <c r="AG133" s="38">
        <v>0</v>
      </c>
      <c r="AH133" s="38">
        <v>4.487551985215414</v>
      </c>
      <c r="AI133" s="38">
        <v>0</v>
      </c>
      <c r="AJ133" s="38">
        <v>2.622004641414246</v>
      </c>
      <c r="AK133" s="38">
        <v>4.34628230509114</v>
      </c>
      <c r="AL133" s="38">
        <v>3.2658399780084433</v>
      </c>
      <c r="AM133" s="38">
        <v>9.644732098796718</v>
      </c>
      <c r="AN133" s="38">
        <v>3.7065816908420968</v>
      </c>
      <c r="AO133" s="38">
        <v>0.2296739816933051</v>
      </c>
      <c r="AP133" s="38">
        <v>5.702865017364532</v>
      </c>
      <c r="AQ133" s="38">
        <v>0</v>
      </c>
      <c r="AR133" s="38">
        <v>0</v>
      </c>
      <c r="AS133" s="38">
        <v>5.091713676450644</v>
      </c>
      <c r="AT133" s="38">
        <v>6.653162036346683</v>
      </c>
      <c r="AU133" s="38">
        <v>2.487527719428353</v>
      </c>
      <c r="AV133" s="38">
        <v>0</v>
      </c>
      <c r="AW133" s="38">
        <v>6.428414240159582</v>
      </c>
      <c r="AX133" s="38">
        <v>0</v>
      </c>
      <c r="AY133" s="38">
        <v>0</v>
      </c>
      <c r="AZ133" s="38">
        <v>0</v>
      </c>
      <c r="BA133" s="38">
        <v>2.0203374313835107</v>
      </c>
      <c r="BB133" s="38">
        <v>6.4867886848414775</v>
      </c>
      <c r="BC133" s="38">
        <v>1.9563143438531208</v>
      </c>
      <c r="BD133" s="38">
        <v>9.630457462129112</v>
      </c>
      <c r="BE133" s="38">
        <v>5.666144745109221</v>
      </c>
      <c r="BF133" s="38">
        <v>4.386054396220232</v>
      </c>
      <c r="BG133" s="38">
        <v>0.1278810553877339</v>
      </c>
      <c r="BH133" s="38">
        <v>1.6943501495599926</v>
      </c>
      <c r="BI133" s="38">
        <v>4.849241744641591</v>
      </c>
      <c r="BJ133" s="38">
        <v>0</v>
      </c>
      <c r="BK133" s="38">
        <v>3.6351100617339145</v>
      </c>
      <c r="BL133" s="38">
        <v>4.3159610078937956</v>
      </c>
      <c r="BM133" s="38">
        <v>0</v>
      </c>
      <c r="BN133" s="38">
        <v>2.1804753624196227</v>
      </c>
      <c r="BO133" s="38">
        <v>5.9202332777925974</v>
      </c>
      <c r="BP133" s="38">
        <v>0</v>
      </c>
      <c r="BQ133" s="38">
        <v>4.391173576266549</v>
      </c>
      <c r="BR133" s="38">
        <v>7.502847478264691</v>
      </c>
      <c r="BS133" s="38">
        <v>3.9350743232938896</v>
      </c>
      <c r="BT133" s="38">
        <v>4.155199065285447</v>
      </c>
      <c r="BU133" s="38">
        <v>4.3251164645150295</v>
      </c>
      <c r="BV133" s="38">
        <v>11.152133730896226</v>
      </c>
      <c r="BW133" s="38">
        <v>0.33481406418300075</v>
      </c>
      <c r="BX133" s="38">
        <v>1.6825366571453921</v>
      </c>
      <c r="BY133" s="38">
        <v>3.415969777443576</v>
      </c>
      <c r="BZ133" s="38">
        <v>0</v>
      </c>
      <c r="CA133" s="38">
        <v>2.27193148286242</v>
      </c>
      <c r="CB133" s="38">
        <v>11974.567587395995</v>
      </c>
      <c r="CC133" s="38">
        <v>0</v>
      </c>
      <c r="CD133" s="38">
        <v>0</v>
      </c>
      <c r="CE133" s="38">
        <v>1.1368517533623046</v>
      </c>
      <c r="CF133" s="38">
        <v>0</v>
      </c>
      <c r="CG133" s="38">
        <v>0</v>
      </c>
      <c r="CH133" s="38">
        <v>0</v>
      </c>
      <c r="CI133" s="38">
        <v>0</v>
      </c>
      <c r="CJ133" s="38">
        <v>0</v>
      </c>
      <c r="CK133" s="38">
        <v>0</v>
      </c>
      <c r="CL133" s="38">
        <v>2.0830140499993863</v>
      </c>
      <c r="CM133" s="38">
        <v>0</v>
      </c>
      <c r="CN133" s="38">
        <v>0</v>
      </c>
      <c r="CO133" s="38">
        <v>0.713633387610267</v>
      </c>
      <c r="CP133" s="38">
        <v>12.546027390045674</v>
      </c>
      <c r="CQ133" s="38">
        <v>0</v>
      </c>
      <c r="CR133" s="38">
        <v>68.8570615833052</v>
      </c>
      <c r="CS133" s="38">
        <v>99.70389721900804</v>
      </c>
      <c r="CT133" s="38">
        <v>197.53842976910272</v>
      </c>
      <c r="CU133" s="38">
        <v>0</v>
      </c>
      <c r="CV133" s="38">
        <v>4285.209501383741</v>
      </c>
      <c r="CW133" s="38">
        <v>7112.919936520631</v>
      </c>
      <c r="CX133" s="38">
        <v>647.6638666507724</v>
      </c>
      <c r="CY133" s="38">
        <v>1639.9323485568857</v>
      </c>
      <c r="CZ133" s="38">
        <v>12.039575706857143</v>
      </c>
      <c r="DA133" s="38">
        <v>799.1577704934001</v>
      </c>
      <c r="DB133" s="38">
        <v>0</v>
      </c>
      <c r="DC133" s="38">
        <v>57.21695476270038</v>
      </c>
      <c r="DD133" s="38">
        <v>917.8787731641698</v>
      </c>
      <c r="DE133" s="38">
        <v>2575.2527824636177</v>
      </c>
      <c r="DF133" s="38">
        <v>240.619524256794</v>
      </c>
      <c r="DG133" s="38">
        <v>0</v>
      </c>
      <c r="DH133" s="38">
        <v>0</v>
      </c>
      <c r="DI133" s="38">
        <v>2176.2384079620006</v>
      </c>
      <c r="DJ133" s="38">
        <v>0</v>
      </c>
      <c r="DK133" s="38">
        <v>0</v>
      </c>
      <c r="DL133" s="38">
        <v>0</v>
      </c>
      <c r="DM133" s="38">
        <v>1976.601336775667</v>
      </c>
      <c r="DN133" s="38">
        <v>0</v>
      </c>
      <c r="DO133" s="38">
        <v>948.8384379296341</v>
      </c>
      <c r="DP133" s="38">
        <v>1404.0983795422128</v>
      </c>
      <c r="DQ133" s="38">
        <v>0</v>
      </c>
      <c r="DR133" s="38">
        <v>107.95708833424868</v>
      </c>
      <c r="DS133" s="38">
        <v>2636.8122278648048</v>
      </c>
      <c r="DT133" s="38">
        <v>0</v>
      </c>
      <c r="DU133" s="38">
        <v>666.0204383897099</v>
      </c>
      <c r="DV133" s="38">
        <v>0</v>
      </c>
      <c r="DW133" s="38">
        <v>0</v>
      </c>
      <c r="DX133" s="38">
        <f t="shared" si="14"/>
        <v>71801.62834763952</v>
      </c>
      <c r="DY133" s="38">
        <v>25242.721691195384</v>
      </c>
      <c r="DZ133" s="38">
        <v>0</v>
      </c>
      <c r="EA133" s="38">
        <f>SUM(DY133:DZ133)</f>
        <v>25242.721691195384</v>
      </c>
      <c r="EB133" s="38">
        <v>237069.93140246315</v>
      </c>
      <c r="EC133" s="38">
        <v>0</v>
      </c>
      <c r="ED133" s="38">
        <f>SUM(EB133:EC133)</f>
        <v>237069.93140246315</v>
      </c>
      <c r="EE133" s="38">
        <v>0</v>
      </c>
      <c r="EF133" s="38">
        <v>0</v>
      </c>
      <c r="EG133" s="38">
        <f>SUM(ED133:EF133)</f>
        <v>237069.93140246315</v>
      </c>
      <c r="EH133" s="38">
        <v>0</v>
      </c>
      <c r="EI133" s="38">
        <v>-39857.03949846525</v>
      </c>
      <c r="EJ133" s="38">
        <f>SUM(EH133:EI133)</f>
        <v>-39857.03949846525</v>
      </c>
      <c r="EK133" s="38">
        <f t="shared" si="15"/>
        <v>222455.61359519328</v>
      </c>
      <c r="EL133" s="38">
        <f t="shared" si="16"/>
        <v>294257.2419428328</v>
      </c>
      <c r="EM133" s="38">
        <v>0</v>
      </c>
      <c r="EN133" s="39">
        <f t="shared" si="13"/>
        <v>294257.2419428328</v>
      </c>
    </row>
    <row r="134" spans="1:144" ht="12.75" customHeight="1">
      <c r="A134" s="31">
        <v>126</v>
      </c>
      <c r="B134" s="8" t="s">
        <v>547</v>
      </c>
      <c r="C134" s="4" t="s">
        <v>548</v>
      </c>
      <c r="D134" s="38">
        <v>74.91640306488091</v>
      </c>
      <c r="E134" s="38">
        <v>16.77802142100866</v>
      </c>
      <c r="F134" s="38">
        <v>11.121464122991352</v>
      </c>
      <c r="G134" s="38">
        <v>18.976908583906642</v>
      </c>
      <c r="H134" s="38">
        <v>9.255586510636398</v>
      </c>
      <c r="I134" s="38">
        <v>82.518342315795</v>
      </c>
      <c r="J134" s="38">
        <v>17.586673939756277</v>
      </c>
      <c r="K134" s="38">
        <v>12.85898804529922</v>
      </c>
      <c r="L134" s="38">
        <v>0.11886670250472588</v>
      </c>
      <c r="M134" s="38">
        <v>1.1564240283598735</v>
      </c>
      <c r="N134" s="38">
        <v>11.010114235738234</v>
      </c>
      <c r="O134" s="38">
        <v>0</v>
      </c>
      <c r="P134" s="38">
        <v>0</v>
      </c>
      <c r="Q134" s="38">
        <v>0</v>
      </c>
      <c r="R134" s="38">
        <v>0</v>
      </c>
      <c r="S134" s="38">
        <v>1095.615487530876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0</v>
      </c>
      <c r="AL134" s="38">
        <v>0</v>
      </c>
      <c r="AM134" s="38">
        <v>0</v>
      </c>
      <c r="AN134" s="38">
        <v>0</v>
      </c>
      <c r="AO134" s="38">
        <v>0</v>
      </c>
      <c r="AP134" s="38">
        <v>0</v>
      </c>
      <c r="AQ134" s="38">
        <v>0</v>
      </c>
      <c r="AR134" s="38">
        <v>0</v>
      </c>
      <c r="AS134" s="38">
        <v>0</v>
      </c>
      <c r="AT134" s="38">
        <v>0</v>
      </c>
      <c r="AU134" s="38">
        <v>0</v>
      </c>
      <c r="AV134" s="38">
        <v>0</v>
      </c>
      <c r="AW134" s="38">
        <v>0</v>
      </c>
      <c r="AX134" s="38">
        <v>0</v>
      </c>
      <c r="AY134" s="38">
        <v>0</v>
      </c>
      <c r="AZ134" s="38">
        <v>0</v>
      </c>
      <c r="BA134" s="38">
        <v>0</v>
      </c>
      <c r="BB134" s="38">
        <v>0</v>
      </c>
      <c r="BC134" s="38">
        <v>0</v>
      </c>
      <c r="BD134" s="38">
        <v>0</v>
      </c>
      <c r="BE134" s="38">
        <v>0</v>
      </c>
      <c r="BF134" s="38">
        <v>0</v>
      </c>
      <c r="BG134" s="38">
        <v>0</v>
      </c>
      <c r="BH134" s="38">
        <v>0</v>
      </c>
      <c r="BI134" s="38">
        <v>0</v>
      </c>
      <c r="BJ134" s="38">
        <v>0</v>
      </c>
      <c r="BK134" s="38">
        <v>0</v>
      </c>
      <c r="BL134" s="38">
        <v>84.04122450347177</v>
      </c>
      <c r="BM134" s="38">
        <v>0</v>
      </c>
      <c r="BN134" s="38">
        <v>0</v>
      </c>
      <c r="BO134" s="38">
        <v>0</v>
      </c>
      <c r="BP134" s="38">
        <v>0</v>
      </c>
      <c r="BQ134" s="38">
        <v>0</v>
      </c>
      <c r="BR134" s="38">
        <v>0</v>
      </c>
      <c r="BS134" s="38">
        <v>618.2438509572629</v>
      </c>
      <c r="BT134" s="38">
        <v>0</v>
      </c>
      <c r="BU134" s="38">
        <v>11.207608972996587</v>
      </c>
      <c r="BV134" s="38">
        <v>11407.035241025387</v>
      </c>
      <c r="BW134" s="38">
        <v>38438.14191386432</v>
      </c>
      <c r="BX134" s="38">
        <v>30971.008727977856</v>
      </c>
      <c r="BY134" s="38">
        <v>5141.850052399074</v>
      </c>
      <c r="BZ134" s="38">
        <v>14845.398679846361</v>
      </c>
      <c r="CA134" s="38">
        <v>19207.93684159874</v>
      </c>
      <c r="CB134" s="38">
        <v>0</v>
      </c>
      <c r="CC134" s="38">
        <v>5696.318518014999</v>
      </c>
      <c r="CD134" s="38">
        <v>1367.4859427134404</v>
      </c>
      <c r="CE134" s="38">
        <v>0</v>
      </c>
      <c r="CF134" s="38">
        <v>3007.5302366368387</v>
      </c>
      <c r="CG134" s="38">
        <v>11430.30228733635</v>
      </c>
      <c r="CH134" s="38">
        <v>3500.009824980727</v>
      </c>
      <c r="CI134" s="38">
        <v>11027.724583450377</v>
      </c>
      <c r="CJ134" s="38">
        <v>1401.1755254963416</v>
      </c>
      <c r="CK134" s="38">
        <v>0</v>
      </c>
      <c r="CL134" s="38">
        <v>0</v>
      </c>
      <c r="CM134" s="38">
        <v>0</v>
      </c>
      <c r="CN134" s="38">
        <v>81.61612236347099</v>
      </c>
      <c r="CO134" s="38">
        <v>0</v>
      </c>
      <c r="CP134" s="38">
        <v>289.0433318247712</v>
      </c>
      <c r="CQ134" s="38">
        <v>0</v>
      </c>
      <c r="CR134" s="38">
        <v>1452.7219139783735</v>
      </c>
      <c r="CS134" s="38">
        <v>0</v>
      </c>
      <c r="CT134" s="38">
        <v>0</v>
      </c>
      <c r="CU134" s="38">
        <v>31939.840724409274</v>
      </c>
      <c r="CV134" s="38">
        <v>0</v>
      </c>
      <c r="CW134" s="38">
        <v>0</v>
      </c>
      <c r="CX134" s="38">
        <v>0</v>
      </c>
      <c r="CY134" s="38">
        <v>0</v>
      </c>
      <c r="CZ134" s="38">
        <v>0</v>
      </c>
      <c r="DA134" s="38">
        <v>0</v>
      </c>
      <c r="DB134" s="38">
        <v>0</v>
      </c>
      <c r="DC134" s="38">
        <v>0</v>
      </c>
      <c r="DD134" s="38">
        <v>0</v>
      </c>
      <c r="DE134" s="38">
        <v>0</v>
      </c>
      <c r="DF134" s="38">
        <v>0</v>
      </c>
      <c r="DG134" s="38">
        <v>0</v>
      </c>
      <c r="DH134" s="38">
        <v>0</v>
      </c>
      <c r="DI134" s="38">
        <v>0</v>
      </c>
      <c r="DJ134" s="38">
        <v>0.4146850630990139</v>
      </c>
      <c r="DK134" s="38">
        <v>0</v>
      </c>
      <c r="DL134" s="38">
        <v>257.6049638451862</v>
      </c>
      <c r="DM134" s="38">
        <v>99.7848642519122</v>
      </c>
      <c r="DN134" s="38">
        <v>211.2044931614116</v>
      </c>
      <c r="DO134" s="38">
        <v>0</v>
      </c>
      <c r="DP134" s="38">
        <v>0</v>
      </c>
      <c r="DQ134" s="38">
        <v>0</v>
      </c>
      <c r="DR134" s="38">
        <v>0</v>
      </c>
      <c r="DS134" s="38">
        <v>0</v>
      </c>
      <c r="DT134" s="38">
        <v>0</v>
      </c>
      <c r="DU134" s="38">
        <v>0</v>
      </c>
      <c r="DV134" s="38">
        <v>396.8111131201894</v>
      </c>
      <c r="DW134" s="38">
        <v>0</v>
      </c>
      <c r="DX134" s="38">
        <f t="shared" si="14"/>
        <v>194236.366552294</v>
      </c>
      <c r="DY134" s="38">
        <v>62615.91848517859</v>
      </c>
      <c r="DZ134" s="38">
        <v>0</v>
      </c>
      <c r="EA134" s="38">
        <f>SUM(DY134:DZ134)</f>
        <v>62615.91848517859</v>
      </c>
      <c r="EB134" s="38">
        <v>0</v>
      </c>
      <c r="EC134" s="38">
        <v>0</v>
      </c>
      <c r="ED134" s="38">
        <f>SUM(EB134:EC134)</f>
        <v>0</v>
      </c>
      <c r="EE134" s="38">
        <v>0</v>
      </c>
      <c r="EF134" s="38">
        <v>0</v>
      </c>
      <c r="EG134" s="38">
        <f>SUM(ED134:EF134)</f>
        <v>0</v>
      </c>
      <c r="EH134" s="38">
        <v>127633.03477407413</v>
      </c>
      <c r="EI134" s="38">
        <v>7900.755493771749</v>
      </c>
      <c r="EJ134" s="38">
        <f>SUM(EH134:EI134)</f>
        <v>135533.79026784588</v>
      </c>
      <c r="EK134" s="38">
        <f t="shared" si="15"/>
        <v>198149.70875302446</v>
      </c>
      <c r="EL134" s="38">
        <f t="shared" si="16"/>
        <v>392386.07530531846</v>
      </c>
      <c r="EM134" s="38">
        <v>0</v>
      </c>
      <c r="EN134" s="39">
        <f t="shared" si="13"/>
        <v>392386.07530531846</v>
      </c>
    </row>
    <row r="135" spans="1:144" ht="12.75" customHeight="1">
      <c r="A135" s="31">
        <v>127</v>
      </c>
      <c r="B135" s="8" t="s">
        <v>549</v>
      </c>
      <c r="C135" s="4" t="s">
        <v>550</v>
      </c>
      <c r="D135" s="38">
        <v>67.33401456838733</v>
      </c>
      <c r="E135" s="38">
        <v>7.682842778857896</v>
      </c>
      <c r="F135" s="38">
        <v>1.6099052528042122</v>
      </c>
      <c r="G135" s="38">
        <v>2.830683370237666</v>
      </c>
      <c r="H135" s="38">
        <v>3.2955090706751498</v>
      </c>
      <c r="I135" s="38">
        <v>36.141931889385575</v>
      </c>
      <c r="J135" s="38">
        <v>22.880571756138455</v>
      </c>
      <c r="K135" s="38">
        <v>2.548597627496564</v>
      </c>
      <c r="L135" s="38">
        <v>0.0910944423398199</v>
      </c>
      <c r="M135" s="38">
        <v>5.654862822368164</v>
      </c>
      <c r="N135" s="38">
        <v>391.8615321143715</v>
      </c>
      <c r="O135" s="38">
        <v>0</v>
      </c>
      <c r="P135" s="38">
        <v>0</v>
      </c>
      <c r="Q135" s="38">
        <v>0</v>
      </c>
      <c r="R135" s="38">
        <v>0</v>
      </c>
      <c r="S135" s="38">
        <v>13.110183985222708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8">
        <v>0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0</v>
      </c>
      <c r="AL135" s="38">
        <v>0</v>
      </c>
      <c r="AM135" s="38">
        <v>0</v>
      </c>
      <c r="AN135" s="38">
        <v>0</v>
      </c>
      <c r="AO135" s="38">
        <v>0</v>
      </c>
      <c r="AP135" s="38">
        <v>0</v>
      </c>
      <c r="AQ135" s="38">
        <v>0</v>
      </c>
      <c r="AR135" s="38">
        <v>0</v>
      </c>
      <c r="AS135" s="38">
        <v>0</v>
      </c>
      <c r="AT135" s="38">
        <v>0</v>
      </c>
      <c r="AU135" s="38">
        <v>0</v>
      </c>
      <c r="AV135" s="38">
        <v>0</v>
      </c>
      <c r="AW135" s="38">
        <v>0</v>
      </c>
      <c r="AX135" s="38">
        <v>0</v>
      </c>
      <c r="AY135" s="38">
        <v>0</v>
      </c>
      <c r="AZ135" s="38">
        <v>0</v>
      </c>
      <c r="BA135" s="38">
        <v>0</v>
      </c>
      <c r="BB135" s="38">
        <v>0</v>
      </c>
      <c r="BC135" s="38">
        <v>0</v>
      </c>
      <c r="BD135" s="38">
        <v>0</v>
      </c>
      <c r="BE135" s="38">
        <v>0</v>
      </c>
      <c r="BF135" s="38">
        <v>0</v>
      </c>
      <c r="BG135" s="38">
        <v>0</v>
      </c>
      <c r="BH135" s="38">
        <v>0</v>
      </c>
      <c r="BI135" s="38">
        <v>0</v>
      </c>
      <c r="BJ135" s="38">
        <v>0</v>
      </c>
      <c r="BK135" s="38">
        <v>0</v>
      </c>
      <c r="BL135" s="38">
        <v>0</v>
      </c>
      <c r="BM135" s="38">
        <v>0</v>
      </c>
      <c r="BN135" s="38">
        <v>0</v>
      </c>
      <c r="BO135" s="38">
        <v>0</v>
      </c>
      <c r="BP135" s="38">
        <v>0</v>
      </c>
      <c r="BQ135" s="38">
        <v>0</v>
      </c>
      <c r="BR135" s="38">
        <v>0</v>
      </c>
      <c r="BS135" s="38">
        <v>0</v>
      </c>
      <c r="BT135" s="38">
        <v>0</v>
      </c>
      <c r="BU135" s="38">
        <v>0</v>
      </c>
      <c r="BV135" s="38">
        <v>0</v>
      </c>
      <c r="BW135" s="38">
        <v>0</v>
      </c>
      <c r="BX135" s="38">
        <v>0</v>
      </c>
      <c r="BY135" s="38">
        <v>0</v>
      </c>
      <c r="BZ135" s="38">
        <v>0</v>
      </c>
      <c r="CA135" s="38">
        <v>63.1726098157466</v>
      </c>
      <c r="CB135" s="38">
        <v>0</v>
      </c>
      <c r="CC135" s="38">
        <v>0</v>
      </c>
      <c r="CD135" s="38">
        <v>0.24734523152704493</v>
      </c>
      <c r="CE135" s="38">
        <v>0</v>
      </c>
      <c r="CF135" s="38">
        <v>0</v>
      </c>
      <c r="CG135" s="38">
        <v>0.15105283652000556</v>
      </c>
      <c r="CH135" s="38">
        <v>0</v>
      </c>
      <c r="CI135" s="38">
        <v>0</v>
      </c>
      <c r="CJ135" s="38">
        <v>76.99354858990833</v>
      </c>
      <c r="CK135" s="38">
        <v>0</v>
      </c>
      <c r="CL135" s="38">
        <v>0</v>
      </c>
      <c r="CM135" s="38">
        <v>0</v>
      </c>
      <c r="CN135" s="38">
        <v>0</v>
      </c>
      <c r="CO135" s="38">
        <v>0</v>
      </c>
      <c r="CP135" s="38">
        <v>0</v>
      </c>
      <c r="CQ135" s="38">
        <v>0</v>
      </c>
      <c r="CR135" s="38">
        <v>5572.089852754508</v>
      </c>
      <c r="CS135" s="38">
        <v>0</v>
      </c>
      <c r="CT135" s="38">
        <v>0</v>
      </c>
      <c r="CU135" s="38">
        <v>129859.5179179229</v>
      </c>
      <c r="CV135" s="38">
        <v>3091.759899797228</v>
      </c>
      <c r="CW135" s="38">
        <v>5131.968352971671</v>
      </c>
      <c r="CX135" s="38">
        <v>0</v>
      </c>
      <c r="CY135" s="38">
        <v>0</v>
      </c>
      <c r="CZ135" s="38">
        <v>0</v>
      </c>
      <c r="DA135" s="38">
        <v>0</v>
      </c>
      <c r="DB135" s="38">
        <v>0</v>
      </c>
      <c r="DC135" s="38">
        <v>0</v>
      </c>
      <c r="DD135" s="38">
        <v>0</v>
      </c>
      <c r="DE135" s="38">
        <v>0</v>
      </c>
      <c r="DF135" s="38">
        <v>0</v>
      </c>
      <c r="DG135" s="38">
        <v>27962.350831630767</v>
      </c>
      <c r="DH135" s="38">
        <v>0</v>
      </c>
      <c r="DI135" s="38">
        <v>0</v>
      </c>
      <c r="DJ135" s="38">
        <v>155.3198497933013</v>
      </c>
      <c r="DK135" s="38">
        <v>0</v>
      </c>
      <c r="DL135" s="38">
        <v>2871.5264092040825</v>
      </c>
      <c r="DM135" s="38">
        <v>223.9169603291723</v>
      </c>
      <c r="DN135" s="38">
        <v>469.2377299063224</v>
      </c>
      <c r="DO135" s="38">
        <v>478.8934985977734</v>
      </c>
      <c r="DP135" s="38">
        <v>0</v>
      </c>
      <c r="DQ135" s="38">
        <v>3.054059069351812</v>
      </c>
      <c r="DR135" s="38">
        <v>0</v>
      </c>
      <c r="DS135" s="38">
        <v>0</v>
      </c>
      <c r="DT135" s="38">
        <v>0</v>
      </c>
      <c r="DU135" s="38">
        <v>0</v>
      </c>
      <c r="DV135" s="38">
        <v>0</v>
      </c>
      <c r="DW135" s="38">
        <v>0</v>
      </c>
      <c r="DX135" s="38">
        <f t="shared" si="14"/>
        <v>176515.24164812907</v>
      </c>
      <c r="DY135" s="38">
        <v>47590.97616909701</v>
      </c>
      <c r="DZ135" s="38">
        <v>0</v>
      </c>
      <c r="EA135" s="38">
        <f>SUM(DY135:DZ135)</f>
        <v>47590.97616909701</v>
      </c>
      <c r="EB135" s="38">
        <v>1386.0909625661882</v>
      </c>
      <c r="EC135" s="38">
        <v>0</v>
      </c>
      <c r="ED135" s="38">
        <f>SUM(EB135:EC135)</f>
        <v>1386.0909625661882</v>
      </c>
      <c r="EE135" s="38">
        <v>0</v>
      </c>
      <c r="EF135" s="38">
        <v>0</v>
      </c>
      <c r="EG135" s="38">
        <f>SUM(ED135:EF135)</f>
        <v>1386.0909625661882</v>
      </c>
      <c r="EH135" s="38">
        <v>42655.51225768351</v>
      </c>
      <c r="EI135" s="38">
        <v>-17100.8606452856</v>
      </c>
      <c r="EJ135" s="38">
        <f>SUM(EH135:EI135)</f>
        <v>25554.651612397913</v>
      </c>
      <c r="EK135" s="38">
        <f t="shared" si="15"/>
        <v>74531.71874406112</v>
      </c>
      <c r="EL135" s="38">
        <f t="shared" si="16"/>
        <v>251046.9603921902</v>
      </c>
      <c r="EM135" s="38">
        <v>0</v>
      </c>
      <c r="EN135" s="39">
        <f t="shared" si="13"/>
        <v>251046.9603921902</v>
      </c>
    </row>
    <row r="136" spans="1:144" ht="12.75" customHeight="1">
      <c r="A136" s="31">
        <v>128</v>
      </c>
      <c r="B136" s="8" t="s">
        <v>551</v>
      </c>
      <c r="C136" s="4" t="s">
        <v>552</v>
      </c>
      <c r="D136" s="38">
        <v>11.652970120185298</v>
      </c>
      <c r="E136" s="38">
        <v>3.094286568886459</v>
      </c>
      <c r="F136" s="38">
        <v>0.6498017231768118</v>
      </c>
      <c r="G136" s="38">
        <v>2.9243925053914115</v>
      </c>
      <c r="H136" s="38">
        <v>1.6693511619502326</v>
      </c>
      <c r="I136" s="38">
        <v>8.131659826505798</v>
      </c>
      <c r="J136" s="38">
        <v>29.240947012556425</v>
      </c>
      <c r="K136" s="38">
        <v>9.401657406973841</v>
      </c>
      <c r="L136" s="38">
        <v>0.022941567035556065</v>
      </c>
      <c r="M136" s="38">
        <v>1.3094580756544547</v>
      </c>
      <c r="N136" s="38">
        <v>13.414276926801893</v>
      </c>
      <c r="O136" s="38">
        <v>0</v>
      </c>
      <c r="P136" s="38">
        <v>0</v>
      </c>
      <c r="Q136" s="38">
        <v>0</v>
      </c>
      <c r="R136" s="38">
        <v>2038.2104767502374</v>
      </c>
      <c r="S136" s="38">
        <v>0</v>
      </c>
      <c r="T136" s="38">
        <v>261.0384546139376</v>
      </c>
      <c r="U136" s="38">
        <v>86.76591783236162</v>
      </c>
      <c r="V136" s="38">
        <v>0</v>
      </c>
      <c r="W136" s="38">
        <v>166.6689611987577</v>
      </c>
      <c r="X136" s="38">
        <v>147.03074257568875</v>
      </c>
      <c r="Y136" s="38">
        <v>1152.2026362221127</v>
      </c>
      <c r="Z136" s="38">
        <v>161.86675438898627</v>
      </c>
      <c r="AA136" s="38">
        <v>366.15570698019974</v>
      </c>
      <c r="AB136" s="38">
        <v>504.54383272495437</v>
      </c>
      <c r="AC136" s="38">
        <v>304.48081951938474</v>
      </c>
      <c r="AD136" s="38">
        <v>15.676142387534497</v>
      </c>
      <c r="AE136" s="38">
        <v>728.8790317061939</v>
      </c>
      <c r="AF136" s="38">
        <v>0</v>
      </c>
      <c r="AG136" s="38">
        <v>349.37402011002814</v>
      </c>
      <c r="AH136" s="38">
        <v>252.95676346638285</v>
      </c>
      <c r="AI136" s="38">
        <v>1206.4347528357264</v>
      </c>
      <c r="AJ136" s="38">
        <v>205.96998241144925</v>
      </c>
      <c r="AK136" s="38">
        <v>338.07971302292066</v>
      </c>
      <c r="AL136" s="38">
        <v>169.17398435118602</v>
      </c>
      <c r="AM136" s="38">
        <v>1005.3102526886538</v>
      </c>
      <c r="AN136" s="38">
        <v>933.3648094072093</v>
      </c>
      <c r="AO136" s="38">
        <v>59.944325493741786</v>
      </c>
      <c r="AP136" s="38">
        <v>0</v>
      </c>
      <c r="AQ136" s="38">
        <v>173.127236233714</v>
      </c>
      <c r="AR136" s="38">
        <v>513.690465029515</v>
      </c>
      <c r="AS136" s="38">
        <v>482.6006354588073</v>
      </c>
      <c r="AT136" s="38">
        <v>372.9861248552112</v>
      </c>
      <c r="AU136" s="38">
        <v>238.7748625664049</v>
      </c>
      <c r="AV136" s="38">
        <v>0</v>
      </c>
      <c r="AW136" s="38">
        <v>564.9079382450718</v>
      </c>
      <c r="AX136" s="38">
        <v>1134.8730610290795</v>
      </c>
      <c r="AY136" s="38">
        <v>0</v>
      </c>
      <c r="AZ136" s="38">
        <v>259.57217271979323</v>
      </c>
      <c r="BA136" s="38">
        <v>284.18383871685444</v>
      </c>
      <c r="BB136" s="38">
        <v>108.93389980172253</v>
      </c>
      <c r="BC136" s="38">
        <v>154.45609348332457</v>
      </c>
      <c r="BD136" s="38">
        <v>498.6540042488357</v>
      </c>
      <c r="BE136" s="38">
        <v>372.3529606360979</v>
      </c>
      <c r="BF136" s="38">
        <v>147.3063236089661</v>
      </c>
      <c r="BG136" s="38">
        <v>12.10852433768733</v>
      </c>
      <c r="BH136" s="38">
        <v>283.96043317114425</v>
      </c>
      <c r="BI136" s="38">
        <v>0</v>
      </c>
      <c r="BJ136" s="38">
        <v>2507.504998481053</v>
      </c>
      <c r="BK136" s="38">
        <v>0</v>
      </c>
      <c r="BL136" s="38">
        <v>219.78984242237163</v>
      </c>
      <c r="BM136" s="38">
        <v>399.83965239376585</v>
      </c>
      <c r="BN136" s="38">
        <v>103.75114272170893</v>
      </c>
      <c r="BO136" s="38">
        <v>852.7307106578182</v>
      </c>
      <c r="BP136" s="38">
        <v>1666.6303689330045</v>
      </c>
      <c r="BQ136" s="38">
        <v>117.21547923131752</v>
      </c>
      <c r="BR136" s="38">
        <v>122.21731362761946</v>
      </c>
      <c r="BS136" s="38">
        <v>490.84376230072587</v>
      </c>
      <c r="BT136" s="38">
        <v>84.88043755866639</v>
      </c>
      <c r="BU136" s="38">
        <v>329.4368747907991</v>
      </c>
      <c r="BV136" s="38">
        <v>0</v>
      </c>
      <c r="BW136" s="38">
        <v>0</v>
      </c>
      <c r="BX136" s="38">
        <v>1928.5170001418514</v>
      </c>
      <c r="BY136" s="38">
        <v>446.8762422438315</v>
      </c>
      <c r="BZ136" s="38">
        <v>0</v>
      </c>
      <c r="CA136" s="38">
        <v>3986.5615200092257</v>
      </c>
      <c r="CB136" s="38">
        <v>0</v>
      </c>
      <c r="CC136" s="38">
        <v>12580.871494236677</v>
      </c>
      <c r="CD136" s="38">
        <v>2533.271540757187</v>
      </c>
      <c r="CE136" s="38">
        <v>13455.572684076607</v>
      </c>
      <c r="CF136" s="38">
        <v>1577.481313359199</v>
      </c>
      <c r="CG136" s="38">
        <v>0</v>
      </c>
      <c r="CH136" s="38">
        <v>9084.77739421522</v>
      </c>
      <c r="CI136" s="38">
        <v>117.00108169084457</v>
      </c>
      <c r="CJ136" s="38">
        <v>1827.7513239191348</v>
      </c>
      <c r="CK136" s="38">
        <v>12067.168363579472</v>
      </c>
      <c r="CL136" s="38">
        <v>256.12179947490614</v>
      </c>
      <c r="CM136" s="38">
        <v>0</v>
      </c>
      <c r="CN136" s="38">
        <v>491.74803305462297</v>
      </c>
      <c r="CO136" s="38">
        <v>91.27340836845008</v>
      </c>
      <c r="CP136" s="38">
        <v>691.2547130714122</v>
      </c>
      <c r="CQ136" s="38">
        <v>0</v>
      </c>
      <c r="CR136" s="38">
        <v>30363.228747194265</v>
      </c>
      <c r="CS136" s="38">
        <v>0</v>
      </c>
      <c r="CT136" s="38">
        <v>0</v>
      </c>
      <c r="CU136" s="38">
        <v>238744.94911047595</v>
      </c>
      <c r="CV136" s="38">
        <v>0</v>
      </c>
      <c r="CW136" s="38">
        <v>0</v>
      </c>
      <c r="CX136" s="38">
        <v>0</v>
      </c>
      <c r="CY136" s="38">
        <v>0</v>
      </c>
      <c r="CZ136" s="38">
        <v>0</v>
      </c>
      <c r="DA136" s="38">
        <v>0</v>
      </c>
      <c r="DB136" s="38">
        <v>0</v>
      </c>
      <c r="DC136" s="38">
        <v>0</v>
      </c>
      <c r="DD136" s="38">
        <v>0</v>
      </c>
      <c r="DE136" s="38">
        <v>0</v>
      </c>
      <c r="DF136" s="38">
        <v>0</v>
      </c>
      <c r="DG136" s="38">
        <v>60639.840512512106</v>
      </c>
      <c r="DH136" s="38">
        <v>0</v>
      </c>
      <c r="DI136" s="38">
        <v>0</v>
      </c>
      <c r="DJ136" s="38">
        <v>2.6901165433795</v>
      </c>
      <c r="DK136" s="38">
        <v>0</v>
      </c>
      <c r="DL136" s="38">
        <v>612.6621109423329</v>
      </c>
      <c r="DM136" s="38">
        <v>225.3345322102985</v>
      </c>
      <c r="DN136" s="38">
        <v>472.73043419373903</v>
      </c>
      <c r="DO136" s="38">
        <v>68.51813570314862</v>
      </c>
      <c r="DP136" s="38">
        <v>0</v>
      </c>
      <c r="DQ136" s="38">
        <v>0</v>
      </c>
      <c r="DR136" s="38">
        <v>0</v>
      </c>
      <c r="DS136" s="38">
        <v>0</v>
      </c>
      <c r="DT136" s="38">
        <v>0</v>
      </c>
      <c r="DU136" s="38">
        <v>0</v>
      </c>
      <c r="DV136" s="38">
        <v>25.99023446796513</v>
      </c>
      <c r="DW136" s="38">
        <v>0</v>
      </c>
      <c r="DX136" s="38">
        <f t="shared" si="14"/>
        <v>415325.1608272857</v>
      </c>
      <c r="DY136" s="38">
        <v>48661.98879602782</v>
      </c>
      <c r="DZ136" s="38">
        <v>0</v>
      </c>
      <c r="EA136" s="38">
        <f>SUM(DY136:DZ136)</f>
        <v>48661.98879602782</v>
      </c>
      <c r="EB136" s="38">
        <v>0</v>
      </c>
      <c r="EC136" s="38">
        <v>0</v>
      </c>
      <c r="ED136" s="38">
        <f>SUM(EB136:EC136)</f>
        <v>0</v>
      </c>
      <c r="EE136" s="38">
        <v>0</v>
      </c>
      <c r="EF136" s="38">
        <v>0</v>
      </c>
      <c r="EG136" s="38">
        <f>SUM(ED136:EF136)</f>
        <v>0</v>
      </c>
      <c r="EH136" s="38">
        <v>0</v>
      </c>
      <c r="EI136" s="38">
        <v>38636.6715009546</v>
      </c>
      <c r="EJ136" s="38">
        <f>SUM(EH136:EI136)</f>
        <v>38636.6715009546</v>
      </c>
      <c r="EK136" s="38">
        <f t="shared" si="15"/>
        <v>87298.66029698242</v>
      </c>
      <c r="EL136" s="38">
        <f t="shared" si="16"/>
        <v>502623.8211242681</v>
      </c>
      <c r="EM136" s="38">
        <v>0</v>
      </c>
      <c r="EN136" s="39">
        <f t="shared" si="13"/>
        <v>502623.8211242681</v>
      </c>
    </row>
    <row r="137" spans="1:144" ht="12.75" customHeight="1">
      <c r="A137" s="31">
        <v>129</v>
      </c>
      <c r="B137" s="8" t="s">
        <v>553</v>
      </c>
      <c r="C137" s="4" t="s">
        <v>554</v>
      </c>
      <c r="D137" s="38">
        <v>8197.692378335516</v>
      </c>
      <c r="E137" s="38">
        <v>742.7865617258454</v>
      </c>
      <c r="F137" s="38">
        <v>563.773496434974</v>
      </c>
      <c r="G137" s="38">
        <v>1344.020273329099</v>
      </c>
      <c r="H137" s="38">
        <v>379.3158945872873</v>
      </c>
      <c r="I137" s="38">
        <v>3359.9086107966655</v>
      </c>
      <c r="J137" s="38">
        <v>507.0762639035734</v>
      </c>
      <c r="K137" s="38">
        <v>3744.4370992085787</v>
      </c>
      <c r="L137" s="38">
        <v>22.758547527375104</v>
      </c>
      <c r="M137" s="38">
        <v>300.5639243430492</v>
      </c>
      <c r="N137" s="38">
        <v>26.63578885755093</v>
      </c>
      <c r="O137" s="38">
        <v>0.15963925768747675</v>
      </c>
      <c r="P137" s="38">
        <v>0.1597879991836258</v>
      </c>
      <c r="Q137" s="38">
        <v>0.031144953854388892</v>
      </c>
      <c r="R137" s="38">
        <v>0</v>
      </c>
      <c r="S137" s="38">
        <v>0</v>
      </c>
      <c r="T137" s="38">
        <v>0</v>
      </c>
      <c r="U137" s="38">
        <v>0</v>
      </c>
      <c r="V137" s="38">
        <v>0</v>
      </c>
      <c r="W137" s="38">
        <v>0</v>
      </c>
      <c r="X137" s="38">
        <v>0</v>
      </c>
      <c r="Y137" s="38">
        <v>0</v>
      </c>
      <c r="Z137" s="38">
        <v>0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0</v>
      </c>
      <c r="AL137" s="38">
        <v>0</v>
      </c>
      <c r="AM137" s="38">
        <v>0</v>
      </c>
      <c r="AN137" s="38">
        <v>0</v>
      </c>
      <c r="AO137" s="38">
        <v>0</v>
      </c>
      <c r="AP137" s="38">
        <v>0</v>
      </c>
      <c r="AQ137" s="38">
        <v>0</v>
      </c>
      <c r="AR137" s="38">
        <v>0</v>
      </c>
      <c r="AS137" s="38">
        <v>0</v>
      </c>
      <c r="AT137" s="38">
        <v>0</v>
      </c>
      <c r="AU137" s="38">
        <v>0</v>
      </c>
      <c r="AV137" s="38">
        <v>0</v>
      </c>
      <c r="AW137" s="38">
        <v>0</v>
      </c>
      <c r="AX137" s="38">
        <v>0</v>
      </c>
      <c r="AY137" s="38">
        <v>0</v>
      </c>
      <c r="AZ137" s="38">
        <v>0</v>
      </c>
      <c r="BA137" s="38">
        <v>0</v>
      </c>
      <c r="BB137" s="38">
        <v>0</v>
      </c>
      <c r="BC137" s="38">
        <v>0</v>
      </c>
      <c r="BD137" s="38">
        <v>0</v>
      </c>
      <c r="BE137" s="38">
        <v>0</v>
      </c>
      <c r="BF137" s="38">
        <v>0</v>
      </c>
      <c r="BG137" s="38">
        <v>0</v>
      </c>
      <c r="BH137" s="38">
        <v>0</v>
      </c>
      <c r="BI137" s="38">
        <v>0</v>
      </c>
      <c r="BJ137" s="38">
        <v>0</v>
      </c>
      <c r="BK137" s="38">
        <v>0</v>
      </c>
      <c r="BL137" s="38">
        <v>0</v>
      </c>
      <c r="BM137" s="38">
        <v>0</v>
      </c>
      <c r="BN137" s="38">
        <v>0</v>
      </c>
      <c r="BO137" s="38">
        <v>0</v>
      </c>
      <c r="BP137" s="38">
        <v>0</v>
      </c>
      <c r="BQ137" s="38">
        <v>0</v>
      </c>
      <c r="BR137" s="38">
        <v>0</v>
      </c>
      <c r="BS137" s="38">
        <v>0</v>
      </c>
      <c r="BT137" s="38">
        <v>0</v>
      </c>
      <c r="BU137" s="38">
        <v>0</v>
      </c>
      <c r="BV137" s="38">
        <v>0</v>
      </c>
      <c r="BW137" s="38">
        <v>0</v>
      </c>
      <c r="BX137" s="38">
        <v>134.24584297966487</v>
      </c>
      <c r="BY137" s="38">
        <v>230.1207433999894</v>
      </c>
      <c r="BZ137" s="38">
        <v>0</v>
      </c>
      <c r="CA137" s="38">
        <v>0</v>
      </c>
      <c r="CB137" s="38">
        <v>0</v>
      </c>
      <c r="CC137" s="38">
        <v>1791.2919798404048</v>
      </c>
      <c r="CD137" s="38">
        <v>0</v>
      </c>
      <c r="CE137" s="38">
        <v>0</v>
      </c>
      <c r="CF137" s="38">
        <v>0</v>
      </c>
      <c r="CG137" s="38">
        <v>0</v>
      </c>
      <c r="CH137" s="38">
        <v>2693.1297961878095</v>
      </c>
      <c r="CI137" s="38">
        <v>0</v>
      </c>
      <c r="CJ137" s="38">
        <v>8.056062278680685</v>
      </c>
      <c r="CK137" s="38">
        <v>2491.3030010615776</v>
      </c>
      <c r="CL137" s="38">
        <v>0</v>
      </c>
      <c r="CM137" s="38">
        <v>0</v>
      </c>
      <c r="CN137" s="38">
        <v>0</v>
      </c>
      <c r="CO137" s="38">
        <v>0</v>
      </c>
      <c r="CP137" s="38">
        <v>0</v>
      </c>
      <c r="CQ137" s="38">
        <v>0</v>
      </c>
      <c r="CR137" s="38">
        <v>0.02437985450127229</v>
      </c>
      <c r="CS137" s="38">
        <v>0.0017899171784028873</v>
      </c>
      <c r="CT137" s="38">
        <v>0.007860180525651949</v>
      </c>
      <c r="CU137" s="38">
        <v>49782.97187705609</v>
      </c>
      <c r="CV137" s="38">
        <v>989.0926385707292</v>
      </c>
      <c r="CW137" s="38">
        <v>1641.7808251006606</v>
      </c>
      <c r="CX137" s="38">
        <v>91.83208789226222</v>
      </c>
      <c r="CY137" s="38">
        <v>4490.735056900251</v>
      </c>
      <c r="CZ137" s="38">
        <v>0</v>
      </c>
      <c r="DA137" s="38">
        <v>0.003980148696041308</v>
      </c>
      <c r="DB137" s="38">
        <v>0.1701636490592936</v>
      </c>
      <c r="DC137" s="38">
        <v>0</v>
      </c>
      <c r="DD137" s="38">
        <v>0</v>
      </c>
      <c r="DE137" s="38">
        <v>0.31951162674437134</v>
      </c>
      <c r="DF137" s="38">
        <v>0</v>
      </c>
      <c r="DG137" s="38">
        <v>0</v>
      </c>
      <c r="DH137" s="38">
        <v>0</v>
      </c>
      <c r="DI137" s="38">
        <v>0</v>
      </c>
      <c r="DJ137" s="38">
        <v>76.35430322387148</v>
      </c>
      <c r="DK137" s="38">
        <v>0.1472051868925307</v>
      </c>
      <c r="DL137" s="38">
        <v>5717.875757248641</v>
      </c>
      <c r="DM137" s="38">
        <v>346.6560043006537</v>
      </c>
      <c r="DN137" s="38">
        <v>733.1818288381119</v>
      </c>
      <c r="DO137" s="38">
        <v>14.522111176808533</v>
      </c>
      <c r="DP137" s="38">
        <v>0</v>
      </c>
      <c r="DQ137" s="38">
        <v>0</v>
      </c>
      <c r="DR137" s="38">
        <v>0</v>
      </c>
      <c r="DS137" s="38">
        <v>0</v>
      </c>
      <c r="DT137" s="38">
        <v>0</v>
      </c>
      <c r="DU137" s="38">
        <v>0</v>
      </c>
      <c r="DV137" s="38">
        <v>0</v>
      </c>
      <c r="DW137" s="38">
        <v>0</v>
      </c>
      <c r="DX137" s="38">
        <f aca="true" t="shared" si="17" ref="DX137:DX168">SUM(D137:DW137)</f>
        <v>90423.14421788002</v>
      </c>
      <c r="DY137" s="38">
        <v>6172.422087831317</v>
      </c>
      <c r="DZ137" s="38">
        <v>0</v>
      </c>
      <c r="EA137" s="38">
        <f>SUM(DY137:DZ137)</f>
        <v>6172.422087831317</v>
      </c>
      <c r="EB137" s="38">
        <v>107838.7718739634</v>
      </c>
      <c r="EC137" s="38">
        <v>0</v>
      </c>
      <c r="ED137" s="38">
        <f>SUM(EB137:EC137)</f>
        <v>107838.7718739634</v>
      </c>
      <c r="EE137" s="38">
        <v>0</v>
      </c>
      <c r="EF137" s="38">
        <v>0</v>
      </c>
      <c r="EG137" s="38">
        <f>SUM(ED137:EF137)</f>
        <v>107838.7718739634</v>
      </c>
      <c r="EH137" s="38">
        <v>0</v>
      </c>
      <c r="EI137" s="38">
        <v>16936.868196301984</v>
      </c>
      <c r="EJ137" s="38">
        <f>SUM(EH137:EI137)</f>
        <v>16936.868196301984</v>
      </c>
      <c r="EK137" s="38">
        <f aca="true" t="shared" si="18" ref="EK137:EK168">+EJ137+EG137+EA137</f>
        <v>130948.06215809671</v>
      </c>
      <c r="EL137" s="38">
        <f aca="true" t="shared" si="19" ref="EL137:EL168">+EK137+DX137</f>
        <v>221371.20637597673</v>
      </c>
      <c r="EM137" s="38">
        <v>0</v>
      </c>
      <c r="EN137" s="39">
        <f aca="true" t="shared" si="20" ref="EN137:EN190">+EM137+EL137</f>
        <v>221371.20637597673</v>
      </c>
    </row>
    <row r="138" spans="1:144" ht="12.75" customHeight="1">
      <c r="A138" s="31">
        <v>130</v>
      </c>
      <c r="B138" s="8" t="s">
        <v>555</v>
      </c>
      <c r="C138" s="4" t="s">
        <v>556</v>
      </c>
      <c r="D138" s="38">
        <v>149.81646972998146</v>
      </c>
      <c r="E138" s="38">
        <v>252.60449607029545</v>
      </c>
      <c r="F138" s="38">
        <v>21.947143169156636</v>
      </c>
      <c r="G138" s="38">
        <v>37.180233611560496</v>
      </c>
      <c r="H138" s="38">
        <v>18.347407621415734</v>
      </c>
      <c r="I138" s="38">
        <v>1342.9192692902475</v>
      </c>
      <c r="J138" s="38">
        <v>490.629735022405</v>
      </c>
      <c r="K138" s="38">
        <v>23.484237749720876</v>
      </c>
      <c r="L138" s="38">
        <v>0.23457204097108394</v>
      </c>
      <c r="M138" s="38">
        <v>12.896395302572252</v>
      </c>
      <c r="N138" s="38">
        <v>676.4411865039572</v>
      </c>
      <c r="O138" s="38">
        <v>406.43047652615144</v>
      </c>
      <c r="P138" s="38">
        <v>1.1906129170011122</v>
      </c>
      <c r="Q138" s="38">
        <v>0.43848029630924756</v>
      </c>
      <c r="R138" s="38">
        <v>804.2860293303554</v>
      </c>
      <c r="S138" s="38">
        <v>134.32906533446146</v>
      </c>
      <c r="T138" s="38">
        <v>91.92578676399637</v>
      </c>
      <c r="U138" s="38">
        <v>33.720751056289416</v>
      </c>
      <c r="V138" s="38">
        <v>147.78157245493762</v>
      </c>
      <c r="W138" s="38">
        <v>74.04390039069588</v>
      </c>
      <c r="X138" s="38">
        <v>57.83043617547545</v>
      </c>
      <c r="Y138" s="38">
        <v>426.15789633715224</v>
      </c>
      <c r="Z138" s="38">
        <v>62.25850014219081</v>
      </c>
      <c r="AA138" s="38">
        <v>93.81617005850659</v>
      </c>
      <c r="AB138" s="38">
        <v>198.60728880414848</v>
      </c>
      <c r="AC138" s="38">
        <v>120.92560719915522</v>
      </c>
      <c r="AD138" s="38">
        <v>0</v>
      </c>
      <c r="AE138" s="38">
        <v>286.50247002385345</v>
      </c>
      <c r="AF138" s="38">
        <v>0</v>
      </c>
      <c r="AG138" s="38">
        <v>107.10911746694927</v>
      </c>
      <c r="AH138" s="38">
        <v>41.990708725691455</v>
      </c>
      <c r="AI138" s="38">
        <v>491.11380386899856</v>
      </c>
      <c r="AJ138" s="38">
        <v>80.38452750693128</v>
      </c>
      <c r="AK138" s="38">
        <v>118.32565982051767</v>
      </c>
      <c r="AL138" s="38">
        <v>70.54662426098336</v>
      </c>
      <c r="AM138" s="38">
        <v>275.3287629513203</v>
      </c>
      <c r="AN138" s="38">
        <v>397.4697123181873</v>
      </c>
      <c r="AO138" s="38">
        <v>0</v>
      </c>
      <c r="AP138" s="38">
        <v>34.75938931037244</v>
      </c>
      <c r="AQ138" s="38">
        <v>68.09690202287763</v>
      </c>
      <c r="AR138" s="38">
        <v>171.3555366374628</v>
      </c>
      <c r="AS138" s="38">
        <v>192.0878796933577</v>
      </c>
      <c r="AT138" s="38">
        <v>11.629074934930664</v>
      </c>
      <c r="AU138" s="38">
        <v>105.21035481386407</v>
      </c>
      <c r="AV138" s="38">
        <v>0</v>
      </c>
      <c r="AW138" s="38">
        <v>212.8610521094525</v>
      </c>
      <c r="AX138" s="38">
        <v>488.4045766406531</v>
      </c>
      <c r="AY138" s="38">
        <v>72.19152586668164</v>
      </c>
      <c r="AZ138" s="38">
        <v>0</v>
      </c>
      <c r="BA138" s="38">
        <v>94.04348720350946</v>
      </c>
      <c r="BB138" s="38">
        <v>51.36064155394519</v>
      </c>
      <c r="BC138" s="38">
        <v>63.887514484031016</v>
      </c>
      <c r="BD138" s="38">
        <v>156.2059915082842</v>
      </c>
      <c r="BE138" s="38">
        <v>39.77131829609411</v>
      </c>
      <c r="BF138" s="38">
        <v>58.4512547800735</v>
      </c>
      <c r="BG138" s="38">
        <v>11.373806155303177</v>
      </c>
      <c r="BH138" s="38">
        <v>99.14611246086506</v>
      </c>
      <c r="BI138" s="38">
        <v>215.7849068479411</v>
      </c>
      <c r="BJ138" s="38">
        <v>652.1357148428774</v>
      </c>
      <c r="BK138" s="38">
        <v>17.73327006961509</v>
      </c>
      <c r="BL138" s="38">
        <v>97.8197605507523</v>
      </c>
      <c r="BM138" s="38">
        <v>161.945919166998</v>
      </c>
      <c r="BN138" s="38">
        <v>41.24099075527292</v>
      </c>
      <c r="BO138" s="38">
        <v>334.043531799859</v>
      </c>
      <c r="BP138" s="38">
        <v>763.3789392555774</v>
      </c>
      <c r="BQ138" s="38">
        <v>77.34000487974082</v>
      </c>
      <c r="BR138" s="38">
        <v>155.54348590191375</v>
      </c>
      <c r="BS138" s="38">
        <v>199.13228355006484</v>
      </c>
      <c r="BT138" s="38">
        <v>145.33749419248517</v>
      </c>
      <c r="BU138" s="38">
        <v>64.0790331036202</v>
      </c>
      <c r="BV138" s="38">
        <v>0</v>
      </c>
      <c r="BW138" s="38">
        <v>0</v>
      </c>
      <c r="BX138" s="38">
        <v>158.45977082547307</v>
      </c>
      <c r="BY138" s="38">
        <v>156.09712688167838</v>
      </c>
      <c r="BZ138" s="38">
        <v>0</v>
      </c>
      <c r="CA138" s="38">
        <v>0</v>
      </c>
      <c r="CB138" s="38">
        <v>0</v>
      </c>
      <c r="CC138" s="38">
        <v>0</v>
      </c>
      <c r="CD138" s="38">
        <v>0</v>
      </c>
      <c r="CE138" s="38">
        <v>0</v>
      </c>
      <c r="CF138" s="38">
        <v>0</v>
      </c>
      <c r="CG138" s="38">
        <v>0</v>
      </c>
      <c r="CH138" s="38">
        <v>0</v>
      </c>
      <c r="CI138" s="38">
        <v>0.9578612374204456</v>
      </c>
      <c r="CJ138" s="38">
        <v>32.11658227438386</v>
      </c>
      <c r="CK138" s="38">
        <v>0</v>
      </c>
      <c r="CL138" s="38">
        <v>49.581783836869356</v>
      </c>
      <c r="CM138" s="38">
        <v>348.32745567081037</v>
      </c>
      <c r="CN138" s="38">
        <v>0.783702586974611</v>
      </c>
      <c r="CO138" s="38">
        <v>44.99384203858987</v>
      </c>
      <c r="CP138" s="38">
        <v>71.08893634795453</v>
      </c>
      <c r="CQ138" s="38">
        <v>0</v>
      </c>
      <c r="CR138" s="38">
        <v>7896.371534947539</v>
      </c>
      <c r="CS138" s="38">
        <v>0.006685588704465482</v>
      </c>
      <c r="CT138" s="38">
        <v>0.05941452457301834</v>
      </c>
      <c r="CU138" s="38">
        <v>80230.47327930713</v>
      </c>
      <c r="CV138" s="38">
        <v>23848.410078334768</v>
      </c>
      <c r="CW138" s="38">
        <v>66941.42240269412</v>
      </c>
      <c r="CX138" s="38">
        <v>671.1612918427486</v>
      </c>
      <c r="CY138" s="38">
        <v>12706.348959748957</v>
      </c>
      <c r="CZ138" s="38">
        <v>0</v>
      </c>
      <c r="DA138" s="38">
        <v>0.14737310391007788</v>
      </c>
      <c r="DB138" s="38">
        <v>0.10828833479111595</v>
      </c>
      <c r="DC138" s="38">
        <v>0.03385653640644083</v>
      </c>
      <c r="DD138" s="38">
        <v>0</v>
      </c>
      <c r="DE138" s="38">
        <v>0.3766093245630963</v>
      </c>
      <c r="DF138" s="38">
        <v>0</v>
      </c>
      <c r="DG138" s="38">
        <v>0</v>
      </c>
      <c r="DH138" s="38">
        <v>0</v>
      </c>
      <c r="DI138" s="38">
        <v>0</v>
      </c>
      <c r="DJ138" s="38">
        <v>25359.63515216083</v>
      </c>
      <c r="DK138" s="38">
        <v>0</v>
      </c>
      <c r="DL138" s="38">
        <v>3294.309959000294</v>
      </c>
      <c r="DM138" s="38">
        <v>955.9707181234493</v>
      </c>
      <c r="DN138" s="38">
        <v>1935.652747575127</v>
      </c>
      <c r="DO138" s="38">
        <v>378.177931830462</v>
      </c>
      <c r="DP138" s="38">
        <v>0</v>
      </c>
      <c r="DQ138" s="38">
        <v>52.35508024094621</v>
      </c>
      <c r="DR138" s="38">
        <v>110.45768532242846</v>
      </c>
      <c r="DS138" s="38">
        <v>0</v>
      </c>
      <c r="DT138" s="38">
        <v>37327.641418635234</v>
      </c>
      <c r="DU138" s="38">
        <v>0</v>
      </c>
      <c r="DV138" s="38">
        <v>1052.0845306926053</v>
      </c>
      <c r="DW138" s="38">
        <v>0</v>
      </c>
      <c r="DX138" s="38">
        <f t="shared" si="17"/>
        <v>276028.97891980084</v>
      </c>
      <c r="DY138" s="38">
        <v>19431.839311464093</v>
      </c>
      <c r="DZ138" s="38">
        <v>0</v>
      </c>
      <c r="EA138" s="38">
        <f>SUM(DY138:DZ138)</f>
        <v>19431.839311464093</v>
      </c>
      <c r="EB138" s="38">
        <v>26861.61326612539</v>
      </c>
      <c r="EC138" s="38">
        <v>0</v>
      </c>
      <c r="ED138" s="38">
        <f>SUM(EB138:EC138)</f>
        <v>26861.61326612539</v>
      </c>
      <c r="EE138" s="38">
        <v>0</v>
      </c>
      <c r="EF138" s="38">
        <v>0</v>
      </c>
      <c r="EG138" s="38">
        <f>SUM(ED138:EF138)</f>
        <v>26861.61326612539</v>
      </c>
      <c r="EH138" s="38">
        <v>0</v>
      </c>
      <c r="EI138" s="38">
        <v>35715.92125827698</v>
      </c>
      <c r="EJ138" s="38">
        <f>SUM(EH138:EI138)</f>
        <v>35715.92125827698</v>
      </c>
      <c r="EK138" s="38">
        <f t="shared" si="18"/>
        <v>82009.37383586647</v>
      </c>
      <c r="EL138" s="38">
        <f t="shared" si="19"/>
        <v>358038.3527556673</v>
      </c>
      <c r="EM138" s="38">
        <v>0</v>
      </c>
      <c r="EN138" s="39">
        <f t="shared" si="20"/>
        <v>358038.3527556673</v>
      </c>
    </row>
    <row r="139" spans="1:144" ht="12.75" customHeight="1">
      <c r="A139" s="31">
        <v>131</v>
      </c>
      <c r="B139" s="8" t="s">
        <v>557</v>
      </c>
      <c r="C139" s="4" t="s">
        <v>558</v>
      </c>
      <c r="D139" s="38">
        <v>11513.618700340254</v>
      </c>
      <c r="E139" s="38">
        <v>1012.8172319973806</v>
      </c>
      <c r="F139" s="38">
        <v>710.282953780542</v>
      </c>
      <c r="G139" s="38">
        <v>1741.0692209086121</v>
      </c>
      <c r="H139" s="38">
        <v>478.944607408368</v>
      </c>
      <c r="I139" s="38">
        <v>4501.060159641265</v>
      </c>
      <c r="J139" s="38">
        <v>42.67558126794121</v>
      </c>
      <c r="K139" s="38">
        <v>2524.4536918732842</v>
      </c>
      <c r="L139" s="38">
        <v>41.899054817273814</v>
      </c>
      <c r="M139" s="38">
        <v>431.96451459462963</v>
      </c>
      <c r="N139" s="38">
        <v>15.27949257521158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0</v>
      </c>
      <c r="AL139" s="38">
        <v>0</v>
      </c>
      <c r="AM139" s="38">
        <v>0</v>
      </c>
      <c r="AN139" s="38">
        <v>0</v>
      </c>
      <c r="AO139" s="38">
        <v>0</v>
      </c>
      <c r="AP139" s="38">
        <v>0</v>
      </c>
      <c r="AQ139" s="38">
        <v>0</v>
      </c>
      <c r="AR139" s="38">
        <v>0</v>
      </c>
      <c r="AS139" s="38">
        <v>0</v>
      </c>
      <c r="AT139" s="38">
        <v>0</v>
      </c>
      <c r="AU139" s="38">
        <v>0</v>
      </c>
      <c r="AV139" s="38">
        <v>0</v>
      </c>
      <c r="AW139" s="38">
        <v>0</v>
      </c>
      <c r="AX139" s="38">
        <v>0</v>
      </c>
      <c r="AY139" s="38">
        <v>0</v>
      </c>
      <c r="AZ139" s="38">
        <v>0</v>
      </c>
      <c r="BA139" s="38">
        <v>0</v>
      </c>
      <c r="BB139" s="38">
        <v>0</v>
      </c>
      <c r="BC139" s="38">
        <v>0</v>
      </c>
      <c r="BD139" s="38">
        <v>0</v>
      </c>
      <c r="BE139" s="38">
        <v>0</v>
      </c>
      <c r="BF139" s="38">
        <v>0</v>
      </c>
      <c r="BG139" s="38">
        <v>0</v>
      </c>
      <c r="BH139" s="38">
        <v>0</v>
      </c>
      <c r="BI139" s="38">
        <v>0</v>
      </c>
      <c r="BJ139" s="38">
        <v>0</v>
      </c>
      <c r="BK139" s="38">
        <v>0</v>
      </c>
      <c r="BL139" s="38">
        <v>0</v>
      </c>
      <c r="BM139" s="38">
        <v>0</v>
      </c>
      <c r="BN139" s="38">
        <v>0</v>
      </c>
      <c r="BO139" s="38">
        <v>0</v>
      </c>
      <c r="BP139" s="38">
        <v>0</v>
      </c>
      <c r="BQ139" s="38">
        <v>0</v>
      </c>
      <c r="BR139" s="38">
        <v>0</v>
      </c>
      <c r="BS139" s="38">
        <v>410.2299289308371</v>
      </c>
      <c r="BT139" s="38">
        <v>0</v>
      </c>
      <c r="BU139" s="38">
        <v>0</v>
      </c>
      <c r="BV139" s="38">
        <v>0</v>
      </c>
      <c r="BW139" s="38">
        <v>665.7597336693493</v>
      </c>
      <c r="BX139" s="38">
        <v>0.159087255897404</v>
      </c>
      <c r="BY139" s="38">
        <v>834.9414501305152</v>
      </c>
      <c r="BZ139" s="38">
        <v>818.7496968433495</v>
      </c>
      <c r="CA139" s="38">
        <v>1876.6842894596323</v>
      </c>
      <c r="CB139" s="38">
        <v>0</v>
      </c>
      <c r="CC139" s="38">
        <v>3217.8725883918505</v>
      </c>
      <c r="CD139" s="38">
        <v>0</v>
      </c>
      <c r="CE139" s="38">
        <v>0</v>
      </c>
      <c r="CF139" s="38">
        <v>40843.19180263593</v>
      </c>
      <c r="CG139" s="38">
        <v>0</v>
      </c>
      <c r="CH139" s="38">
        <v>0</v>
      </c>
      <c r="CI139" s="38">
        <v>554.9759887032111</v>
      </c>
      <c r="CJ139" s="38">
        <v>4322.294616786448</v>
      </c>
      <c r="CK139" s="38">
        <v>0</v>
      </c>
      <c r="CL139" s="38">
        <v>3588.4640626741234</v>
      </c>
      <c r="CM139" s="38">
        <v>0</v>
      </c>
      <c r="CN139" s="38">
        <v>3031.246193439405</v>
      </c>
      <c r="CO139" s="38">
        <v>0</v>
      </c>
      <c r="CP139" s="38">
        <v>0</v>
      </c>
      <c r="CQ139" s="38">
        <v>0</v>
      </c>
      <c r="CR139" s="38">
        <v>0</v>
      </c>
      <c r="CS139" s="38">
        <v>0</v>
      </c>
      <c r="CT139" s="38">
        <v>0</v>
      </c>
      <c r="CU139" s="38">
        <v>0</v>
      </c>
      <c r="CV139" s="38">
        <v>3441.9993999386247</v>
      </c>
      <c r="CW139" s="38">
        <v>5712.6038088760215</v>
      </c>
      <c r="CX139" s="38">
        <v>0</v>
      </c>
      <c r="CY139" s="38">
        <v>0</v>
      </c>
      <c r="CZ139" s="38">
        <v>0</v>
      </c>
      <c r="DA139" s="38">
        <v>0</v>
      </c>
      <c r="DB139" s="38">
        <v>0</v>
      </c>
      <c r="DC139" s="38">
        <v>0</v>
      </c>
      <c r="DD139" s="38">
        <v>0</v>
      </c>
      <c r="DE139" s="38">
        <v>0</v>
      </c>
      <c r="DF139" s="38">
        <v>0</v>
      </c>
      <c r="DG139" s="38">
        <v>0</v>
      </c>
      <c r="DH139" s="38">
        <v>0</v>
      </c>
      <c r="DI139" s="38">
        <v>0</v>
      </c>
      <c r="DJ139" s="38">
        <v>0.6784283425347866</v>
      </c>
      <c r="DK139" s="38">
        <v>0</v>
      </c>
      <c r="DL139" s="38">
        <v>388.897092770127</v>
      </c>
      <c r="DM139" s="38">
        <v>32.348877145629835</v>
      </c>
      <c r="DN139" s="38">
        <v>72.62590002542942</v>
      </c>
      <c r="DO139" s="38">
        <v>4.792875956683322</v>
      </c>
      <c r="DP139" s="38">
        <v>0</v>
      </c>
      <c r="DQ139" s="38">
        <v>0</v>
      </c>
      <c r="DR139" s="38">
        <v>0</v>
      </c>
      <c r="DS139" s="38">
        <v>0</v>
      </c>
      <c r="DT139" s="38">
        <v>0</v>
      </c>
      <c r="DU139" s="38">
        <v>0</v>
      </c>
      <c r="DV139" s="38">
        <v>0</v>
      </c>
      <c r="DW139" s="38">
        <v>0</v>
      </c>
      <c r="DX139" s="38">
        <f t="shared" si="17"/>
        <v>92832.58103118038</v>
      </c>
      <c r="DY139" s="38">
        <v>49185.83904855197</v>
      </c>
      <c r="DZ139" s="38">
        <v>0</v>
      </c>
      <c r="EA139" s="38">
        <f>SUM(DY139:DZ139)</f>
        <v>49185.83904855197</v>
      </c>
      <c r="EB139" s="38">
        <v>0</v>
      </c>
      <c r="EC139" s="38">
        <v>0</v>
      </c>
      <c r="ED139" s="38">
        <f>SUM(EB139:EC139)</f>
        <v>0</v>
      </c>
      <c r="EE139" s="38">
        <v>0</v>
      </c>
      <c r="EF139" s="38">
        <v>0</v>
      </c>
      <c r="EG139" s="38">
        <f>SUM(ED139:EF139)</f>
        <v>0</v>
      </c>
      <c r="EH139" s="38">
        <v>94379.84744828413</v>
      </c>
      <c r="EI139" s="38">
        <v>2252.152593735054</v>
      </c>
      <c r="EJ139" s="38">
        <f>SUM(EH139:EI139)</f>
        <v>96632.00004201918</v>
      </c>
      <c r="EK139" s="38">
        <f t="shared" si="18"/>
        <v>145817.83909057116</v>
      </c>
      <c r="EL139" s="38">
        <f t="shared" si="19"/>
        <v>238650.42012175155</v>
      </c>
      <c r="EM139" s="38">
        <v>0</v>
      </c>
      <c r="EN139" s="39">
        <f t="shared" si="20"/>
        <v>238650.42012175155</v>
      </c>
    </row>
    <row r="140" spans="1:144" ht="12.75" customHeight="1">
      <c r="A140" s="31">
        <v>132</v>
      </c>
      <c r="B140" s="8" t="s">
        <v>559</v>
      </c>
      <c r="C140" s="4" t="s">
        <v>560</v>
      </c>
      <c r="D140" s="38">
        <v>2.2749384052108037</v>
      </c>
      <c r="E140" s="38">
        <v>0.11900873060478745</v>
      </c>
      <c r="F140" s="38">
        <v>1.8096008578488765</v>
      </c>
      <c r="G140" s="38">
        <v>0.7743573475203382</v>
      </c>
      <c r="H140" s="38">
        <v>0.09485384284998791</v>
      </c>
      <c r="I140" s="38">
        <v>200.17131981971784</v>
      </c>
      <c r="J140" s="38">
        <v>35.672714228985896</v>
      </c>
      <c r="K140" s="38">
        <v>0.35528294994565646</v>
      </c>
      <c r="L140" s="38">
        <v>0</v>
      </c>
      <c r="M140" s="38">
        <v>29.39431976960515</v>
      </c>
      <c r="N140" s="38">
        <v>46.369931433243195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0</v>
      </c>
      <c r="AL140" s="38">
        <v>0</v>
      </c>
      <c r="AM140" s="38">
        <v>0</v>
      </c>
      <c r="AN140" s="38">
        <v>0</v>
      </c>
      <c r="AO140" s="38">
        <v>0</v>
      </c>
      <c r="AP140" s="38">
        <v>0</v>
      </c>
      <c r="AQ140" s="38">
        <v>0</v>
      </c>
      <c r="AR140" s="38">
        <v>0</v>
      </c>
      <c r="AS140" s="38">
        <v>0</v>
      </c>
      <c r="AT140" s="38">
        <v>0</v>
      </c>
      <c r="AU140" s="38">
        <v>0</v>
      </c>
      <c r="AV140" s="38">
        <v>0</v>
      </c>
      <c r="AW140" s="38">
        <v>0</v>
      </c>
      <c r="AX140" s="38">
        <v>0</v>
      </c>
      <c r="AY140" s="38">
        <v>0</v>
      </c>
      <c r="AZ140" s="38">
        <v>0</v>
      </c>
      <c r="BA140" s="38">
        <v>0</v>
      </c>
      <c r="BB140" s="38">
        <v>0</v>
      </c>
      <c r="BC140" s="38">
        <v>0</v>
      </c>
      <c r="BD140" s="38">
        <v>0</v>
      </c>
      <c r="BE140" s="38">
        <v>0</v>
      </c>
      <c r="BF140" s="38">
        <v>0</v>
      </c>
      <c r="BG140" s="38">
        <v>0</v>
      </c>
      <c r="BH140" s="38">
        <v>0</v>
      </c>
      <c r="BI140" s="38">
        <v>0</v>
      </c>
      <c r="BJ140" s="38">
        <v>0</v>
      </c>
      <c r="BK140" s="38">
        <v>0</v>
      </c>
      <c r="BL140" s="38">
        <v>0</v>
      </c>
      <c r="BM140" s="38">
        <v>0</v>
      </c>
      <c r="BN140" s="38">
        <v>0</v>
      </c>
      <c r="BO140" s="38">
        <v>0</v>
      </c>
      <c r="BP140" s="38">
        <v>0</v>
      </c>
      <c r="BQ140" s="38">
        <v>0</v>
      </c>
      <c r="BR140" s="38">
        <v>0</v>
      </c>
      <c r="BS140" s="38">
        <v>133.37752660761998</v>
      </c>
      <c r="BT140" s="38">
        <v>0</v>
      </c>
      <c r="BU140" s="38">
        <v>0</v>
      </c>
      <c r="BV140" s="38">
        <v>0</v>
      </c>
      <c r="BW140" s="38">
        <v>596.8736159350972</v>
      </c>
      <c r="BX140" s="38">
        <v>3501.2712721351363</v>
      </c>
      <c r="BY140" s="38">
        <v>0</v>
      </c>
      <c r="BZ140" s="38">
        <v>0</v>
      </c>
      <c r="CA140" s="38">
        <v>13460.196277712183</v>
      </c>
      <c r="CB140" s="38">
        <v>0</v>
      </c>
      <c r="CC140" s="38">
        <v>13722.660045482982</v>
      </c>
      <c r="CD140" s="38">
        <v>10230.937920997716</v>
      </c>
      <c r="CE140" s="38">
        <v>1468.2755000702505</v>
      </c>
      <c r="CF140" s="38">
        <v>0</v>
      </c>
      <c r="CG140" s="38">
        <v>0</v>
      </c>
      <c r="CH140" s="38">
        <v>360.42468940396</v>
      </c>
      <c r="CI140" s="38">
        <v>0</v>
      </c>
      <c r="CJ140" s="38">
        <v>8407.871148640057</v>
      </c>
      <c r="CK140" s="38">
        <v>0</v>
      </c>
      <c r="CL140" s="38">
        <v>0</v>
      </c>
      <c r="CM140" s="38">
        <v>0</v>
      </c>
      <c r="CN140" s="38">
        <v>0</v>
      </c>
      <c r="CO140" s="38">
        <v>0</v>
      </c>
      <c r="CP140" s="38">
        <v>0</v>
      </c>
      <c r="CQ140" s="38">
        <v>0</v>
      </c>
      <c r="CR140" s="38">
        <v>0</v>
      </c>
      <c r="CS140" s="38">
        <v>0</v>
      </c>
      <c r="CT140" s="38">
        <v>0</v>
      </c>
      <c r="CU140" s="38">
        <v>4966.52811241036</v>
      </c>
      <c r="CV140" s="38">
        <v>1664.2174322796775</v>
      </c>
      <c r="CW140" s="38">
        <v>2759.6546395781456</v>
      </c>
      <c r="CX140" s="38">
        <v>0</v>
      </c>
      <c r="CY140" s="38">
        <v>0</v>
      </c>
      <c r="CZ140" s="38">
        <v>0</v>
      </c>
      <c r="DA140" s="38">
        <v>0</v>
      </c>
      <c r="DB140" s="38">
        <v>0</v>
      </c>
      <c r="DC140" s="38">
        <v>0</v>
      </c>
      <c r="DD140" s="38">
        <v>0</v>
      </c>
      <c r="DE140" s="38">
        <v>0</v>
      </c>
      <c r="DF140" s="38">
        <v>0</v>
      </c>
      <c r="DG140" s="38">
        <v>0</v>
      </c>
      <c r="DH140" s="38">
        <v>0</v>
      </c>
      <c r="DI140" s="38">
        <v>0</v>
      </c>
      <c r="DJ140" s="38">
        <v>0</v>
      </c>
      <c r="DK140" s="38">
        <v>0</v>
      </c>
      <c r="DL140" s="38">
        <v>0</v>
      </c>
      <c r="DM140" s="38">
        <v>0</v>
      </c>
      <c r="DN140" s="38">
        <v>0</v>
      </c>
      <c r="DO140" s="38">
        <v>0</v>
      </c>
      <c r="DP140" s="38">
        <v>0</v>
      </c>
      <c r="DQ140" s="38">
        <v>0</v>
      </c>
      <c r="DR140" s="38">
        <v>0</v>
      </c>
      <c r="DS140" s="38">
        <v>0</v>
      </c>
      <c r="DT140" s="38">
        <v>0</v>
      </c>
      <c r="DU140" s="38">
        <v>0</v>
      </c>
      <c r="DV140" s="38">
        <v>1050.992614783293</v>
      </c>
      <c r="DW140" s="38">
        <v>0</v>
      </c>
      <c r="DX140" s="38">
        <f t="shared" si="17"/>
        <v>62640.31712342203</v>
      </c>
      <c r="DY140" s="38">
        <v>3175.0084980619376</v>
      </c>
      <c r="DZ140" s="38">
        <v>0</v>
      </c>
      <c r="EA140" s="38">
        <f>SUM(DY140:DZ140)</f>
        <v>3175.0084980619376</v>
      </c>
      <c r="EB140" s="38">
        <v>0</v>
      </c>
      <c r="EC140" s="38">
        <v>0</v>
      </c>
      <c r="ED140" s="38">
        <f>SUM(EB140:EC140)</f>
        <v>0</v>
      </c>
      <c r="EE140" s="38">
        <v>0</v>
      </c>
      <c r="EF140" s="38">
        <v>0</v>
      </c>
      <c r="EG140" s="38">
        <f>SUM(ED140:EF140)</f>
        <v>0</v>
      </c>
      <c r="EH140" s="38">
        <v>28491.92281346017</v>
      </c>
      <c r="EI140" s="38">
        <v>23603.342593411737</v>
      </c>
      <c r="EJ140" s="38">
        <f>SUM(EH140:EI140)</f>
        <v>52095.265406871906</v>
      </c>
      <c r="EK140" s="38">
        <f t="shared" si="18"/>
        <v>55270.27390493384</v>
      </c>
      <c r="EL140" s="38">
        <f t="shared" si="19"/>
        <v>117910.59102835588</v>
      </c>
      <c r="EM140" s="38">
        <v>0</v>
      </c>
      <c r="EN140" s="39">
        <f t="shared" si="20"/>
        <v>117910.59102835588</v>
      </c>
    </row>
    <row r="141" spans="1:144" ht="12.75" customHeight="1">
      <c r="A141" s="31">
        <v>133</v>
      </c>
      <c r="B141" s="8" t="s">
        <v>561</v>
      </c>
      <c r="C141" s="4" t="s">
        <v>562</v>
      </c>
      <c r="D141" s="38">
        <v>14.836811567345615</v>
      </c>
      <c r="E141" s="38">
        <v>3.2919062952814437</v>
      </c>
      <c r="F141" s="38">
        <v>2.1733052548643967</v>
      </c>
      <c r="G141" s="38">
        <v>3.7294375122664087</v>
      </c>
      <c r="H141" s="38">
        <v>1.816897717366985</v>
      </c>
      <c r="I141" s="38">
        <v>16.24005665895822</v>
      </c>
      <c r="J141" s="38">
        <v>3.4367067560686118</v>
      </c>
      <c r="K141" s="38">
        <v>2.5224759474531204</v>
      </c>
      <c r="L141" s="38">
        <v>0.023228383091024114</v>
      </c>
      <c r="M141" s="38">
        <v>1.325828953872055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0</v>
      </c>
      <c r="AL141" s="38">
        <v>0</v>
      </c>
      <c r="AM141" s="38">
        <v>0</v>
      </c>
      <c r="AN141" s="38">
        <v>0</v>
      </c>
      <c r="AO141" s="38">
        <v>0</v>
      </c>
      <c r="AP141" s="38">
        <v>0</v>
      </c>
      <c r="AQ141" s="38">
        <v>0</v>
      </c>
      <c r="AR141" s="38">
        <v>0</v>
      </c>
      <c r="AS141" s="38">
        <v>0</v>
      </c>
      <c r="AT141" s="38">
        <v>0</v>
      </c>
      <c r="AU141" s="38">
        <v>0</v>
      </c>
      <c r="AV141" s="38">
        <v>0</v>
      </c>
      <c r="AW141" s="38">
        <v>0</v>
      </c>
      <c r="AX141" s="38">
        <v>0</v>
      </c>
      <c r="AY141" s="38">
        <v>0</v>
      </c>
      <c r="AZ141" s="38">
        <v>0</v>
      </c>
      <c r="BA141" s="38">
        <v>0</v>
      </c>
      <c r="BB141" s="38">
        <v>0</v>
      </c>
      <c r="BC141" s="38">
        <v>0</v>
      </c>
      <c r="BD141" s="38">
        <v>0</v>
      </c>
      <c r="BE141" s="38">
        <v>0</v>
      </c>
      <c r="BF141" s="38">
        <v>0</v>
      </c>
      <c r="BG141" s="38">
        <v>0</v>
      </c>
      <c r="BH141" s="38">
        <v>0</v>
      </c>
      <c r="BI141" s="38">
        <v>0</v>
      </c>
      <c r="BJ141" s="38">
        <v>0</v>
      </c>
      <c r="BK141" s="38">
        <v>0</v>
      </c>
      <c r="BL141" s="38">
        <v>0</v>
      </c>
      <c r="BM141" s="38">
        <v>0</v>
      </c>
      <c r="BN141" s="38">
        <v>0</v>
      </c>
      <c r="BO141" s="38">
        <v>0</v>
      </c>
      <c r="BP141" s="38">
        <v>0</v>
      </c>
      <c r="BQ141" s="38">
        <v>0</v>
      </c>
      <c r="BR141" s="38">
        <v>0</v>
      </c>
      <c r="BS141" s="38">
        <v>0</v>
      </c>
      <c r="BT141" s="38">
        <v>0</v>
      </c>
      <c r="BU141" s="38">
        <v>0</v>
      </c>
      <c r="BV141" s="38">
        <v>0</v>
      </c>
      <c r="BW141" s="38">
        <v>0</v>
      </c>
      <c r="BX141" s="38">
        <v>0</v>
      </c>
      <c r="BY141" s="38">
        <v>0</v>
      </c>
      <c r="BZ141" s="38">
        <v>0</v>
      </c>
      <c r="CA141" s="38">
        <v>0</v>
      </c>
      <c r="CB141" s="38">
        <v>0</v>
      </c>
      <c r="CC141" s="38">
        <v>0</v>
      </c>
      <c r="CD141" s="38">
        <v>0</v>
      </c>
      <c r="CE141" s="38">
        <v>0</v>
      </c>
      <c r="CF141" s="38">
        <v>0</v>
      </c>
      <c r="CG141" s="38">
        <v>0</v>
      </c>
      <c r="CH141" s="38">
        <v>64635.30297952552</v>
      </c>
      <c r="CI141" s="38">
        <v>0</v>
      </c>
      <c r="CJ141" s="38">
        <v>0</v>
      </c>
      <c r="CK141" s="38">
        <v>0</v>
      </c>
      <c r="CL141" s="38">
        <v>0</v>
      </c>
      <c r="CM141" s="38">
        <v>0</v>
      </c>
      <c r="CN141" s="38">
        <v>5014.887241306735</v>
      </c>
      <c r="CO141" s="38">
        <v>0</v>
      </c>
      <c r="CP141" s="38">
        <v>0</v>
      </c>
      <c r="CQ141" s="38">
        <v>0</v>
      </c>
      <c r="CR141" s="38">
        <v>0</v>
      </c>
      <c r="CS141" s="38">
        <v>0</v>
      </c>
      <c r="CT141" s="38">
        <v>0</v>
      </c>
      <c r="CU141" s="38">
        <v>50196.06272246939</v>
      </c>
      <c r="CV141" s="38">
        <v>0</v>
      </c>
      <c r="CW141" s="38">
        <v>0</v>
      </c>
      <c r="CX141" s="38">
        <v>0</v>
      </c>
      <c r="CY141" s="38">
        <v>0</v>
      </c>
      <c r="CZ141" s="38">
        <v>0</v>
      </c>
      <c r="DA141" s="38">
        <v>0</v>
      </c>
      <c r="DB141" s="38">
        <v>0</v>
      </c>
      <c r="DC141" s="38">
        <v>0</v>
      </c>
      <c r="DD141" s="38">
        <v>0</v>
      </c>
      <c r="DE141" s="38">
        <v>0</v>
      </c>
      <c r="DF141" s="38">
        <v>0</v>
      </c>
      <c r="DG141" s="38">
        <v>18495.47322921341</v>
      </c>
      <c r="DH141" s="38">
        <v>0</v>
      </c>
      <c r="DI141" s="38">
        <v>0</v>
      </c>
      <c r="DJ141" s="38">
        <v>0</v>
      </c>
      <c r="DK141" s="38">
        <v>0</v>
      </c>
      <c r="DL141" s="38">
        <v>0</v>
      </c>
      <c r="DM141" s="38">
        <v>0</v>
      </c>
      <c r="DN141" s="38">
        <v>0</v>
      </c>
      <c r="DO141" s="38">
        <v>0</v>
      </c>
      <c r="DP141" s="38">
        <v>0</v>
      </c>
      <c r="DQ141" s="38">
        <v>0</v>
      </c>
      <c r="DR141" s="38">
        <v>0</v>
      </c>
      <c r="DS141" s="38">
        <v>0</v>
      </c>
      <c r="DT141" s="38">
        <v>36395.366337661275</v>
      </c>
      <c r="DU141" s="38">
        <v>0</v>
      </c>
      <c r="DV141" s="38">
        <v>0</v>
      </c>
      <c r="DW141" s="38">
        <v>0</v>
      </c>
      <c r="DX141" s="38">
        <f t="shared" si="17"/>
        <v>174786.4891652229</v>
      </c>
      <c r="DY141" s="38">
        <v>10517.882772431145</v>
      </c>
      <c r="DZ141" s="38">
        <v>0</v>
      </c>
      <c r="EA141" s="38">
        <f>SUM(DY141:DZ141)</f>
        <v>10517.882772431145</v>
      </c>
      <c r="EB141" s="38">
        <v>52234.375167771606</v>
      </c>
      <c r="EC141" s="38">
        <v>0</v>
      </c>
      <c r="ED141" s="38">
        <f>SUM(EB141:EC141)</f>
        <v>52234.375167771606</v>
      </c>
      <c r="EE141" s="38">
        <v>0</v>
      </c>
      <c r="EF141" s="38">
        <v>0</v>
      </c>
      <c r="EG141" s="38">
        <f>SUM(ED141:EF141)</f>
        <v>52234.375167771606</v>
      </c>
      <c r="EH141" s="38">
        <v>280189.4831995545</v>
      </c>
      <c r="EI141" s="38">
        <v>10724.288019940095</v>
      </c>
      <c r="EJ141" s="38">
        <f>SUM(EH141:EI141)</f>
        <v>290913.7712194946</v>
      </c>
      <c r="EK141" s="38">
        <f t="shared" si="18"/>
        <v>353666.0291596973</v>
      </c>
      <c r="EL141" s="38">
        <f t="shared" si="19"/>
        <v>528452.5183249202</v>
      </c>
      <c r="EM141" s="38">
        <v>0</v>
      </c>
      <c r="EN141" s="39">
        <f t="shared" si="20"/>
        <v>528452.5183249202</v>
      </c>
    </row>
    <row r="142" spans="1:144" ht="12.75" customHeight="1">
      <c r="A142" s="31">
        <v>134</v>
      </c>
      <c r="B142" s="8" t="s">
        <v>563</v>
      </c>
      <c r="C142" s="4" t="s">
        <v>564</v>
      </c>
      <c r="D142" s="38">
        <v>8.780291941839998</v>
      </c>
      <c r="E142" s="38">
        <v>1.9481206043869095</v>
      </c>
      <c r="F142" s="38">
        <v>1.2861425468557264</v>
      </c>
      <c r="G142" s="38">
        <v>2.2070476522474913</v>
      </c>
      <c r="H142" s="38">
        <v>1.0752237645219942</v>
      </c>
      <c r="I142" s="38">
        <v>9.610719794508142</v>
      </c>
      <c r="J142" s="38">
        <v>2.033812217659298</v>
      </c>
      <c r="K142" s="38">
        <v>1.492778629315049</v>
      </c>
      <c r="L142" s="38">
        <v>0.013746348664626172</v>
      </c>
      <c r="M142" s="38">
        <v>0.7846136770761475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0</v>
      </c>
      <c r="AL142" s="38">
        <v>0</v>
      </c>
      <c r="AM142" s="38">
        <v>0</v>
      </c>
      <c r="AN142" s="38">
        <v>0</v>
      </c>
      <c r="AO142" s="38">
        <v>0</v>
      </c>
      <c r="AP142" s="38">
        <v>0</v>
      </c>
      <c r="AQ142" s="38">
        <v>0</v>
      </c>
      <c r="AR142" s="38">
        <v>0</v>
      </c>
      <c r="AS142" s="38">
        <v>0</v>
      </c>
      <c r="AT142" s="38">
        <v>0</v>
      </c>
      <c r="AU142" s="38">
        <v>0</v>
      </c>
      <c r="AV142" s="38">
        <v>0</v>
      </c>
      <c r="AW142" s="38">
        <v>0</v>
      </c>
      <c r="AX142" s="38">
        <v>0</v>
      </c>
      <c r="AY142" s="38">
        <v>0</v>
      </c>
      <c r="AZ142" s="38">
        <v>0</v>
      </c>
      <c r="BA142" s="38">
        <v>0</v>
      </c>
      <c r="BB142" s="38">
        <v>0</v>
      </c>
      <c r="BC142" s="38">
        <v>0</v>
      </c>
      <c r="BD142" s="38">
        <v>0</v>
      </c>
      <c r="BE142" s="38">
        <v>0</v>
      </c>
      <c r="BF142" s="38">
        <v>0</v>
      </c>
      <c r="BG142" s="38">
        <v>0</v>
      </c>
      <c r="BH142" s="38">
        <v>0</v>
      </c>
      <c r="BI142" s="38">
        <v>0</v>
      </c>
      <c r="BJ142" s="38">
        <v>0</v>
      </c>
      <c r="BK142" s="38">
        <v>0</v>
      </c>
      <c r="BL142" s="38">
        <v>0</v>
      </c>
      <c r="BM142" s="38">
        <v>0</v>
      </c>
      <c r="BN142" s="38">
        <v>0</v>
      </c>
      <c r="BO142" s="38">
        <v>0</v>
      </c>
      <c r="BP142" s="38">
        <v>0</v>
      </c>
      <c r="BQ142" s="38">
        <v>0</v>
      </c>
      <c r="BR142" s="38">
        <v>0</v>
      </c>
      <c r="BS142" s="38">
        <v>0</v>
      </c>
      <c r="BT142" s="38">
        <v>0</v>
      </c>
      <c r="BU142" s="38">
        <v>0</v>
      </c>
      <c r="BV142" s="38">
        <v>0</v>
      </c>
      <c r="BW142" s="38">
        <v>109.0598785521463</v>
      </c>
      <c r="BX142" s="38">
        <v>0</v>
      </c>
      <c r="BY142" s="38">
        <v>205.88624823920892</v>
      </c>
      <c r="BZ142" s="38">
        <v>0</v>
      </c>
      <c r="CA142" s="38">
        <v>0</v>
      </c>
      <c r="CB142" s="38">
        <v>0</v>
      </c>
      <c r="CC142" s="38">
        <v>0</v>
      </c>
      <c r="CD142" s="38">
        <v>0</v>
      </c>
      <c r="CE142" s="38">
        <v>0</v>
      </c>
      <c r="CF142" s="38">
        <v>0</v>
      </c>
      <c r="CG142" s="38">
        <v>0</v>
      </c>
      <c r="CH142" s="38">
        <v>0</v>
      </c>
      <c r="CI142" s="38">
        <v>1569.26078504045</v>
      </c>
      <c r="CJ142" s="38">
        <v>0</v>
      </c>
      <c r="CK142" s="38">
        <v>71841.91762711243</v>
      </c>
      <c r="CL142" s="38">
        <v>19.589938078194702</v>
      </c>
      <c r="CM142" s="38">
        <v>0</v>
      </c>
      <c r="CN142" s="38">
        <v>0</v>
      </c>
      <c r="CO142" s="38">
        <v>0</v>
      </c>
      <c r="CP142" s="38">
        <v>0</v>
      </c>
      <c r="CQ142" s="38">
        <v>0</v>
      </c>
      <c r="CR142" s="38">
        <v>0</v>
      </c>
      <c r="CS142" s="38">
        <v>0</v>
      </c>
      <c r="CT142" s="38">
        <v>0</v>
      </c>
      <c r="CU142" s="38">
        <v>965.4379413584419</v>
      </c>
      <c r="CV142" s="38">
        <v>3801.7767837096258</v>
      </c>
      <c r="CW142" s="38">
        <v>6309.756170253118</v>
      </c>
      <c r="CX142" s="38">
        <v>0</v>
      </c>
      <c r="CY142" s="38">
        <v>0</v>
      </c>
      <c r="CZ142" s="38">
        <v>0</v>
      </c>
      <c r="DA142" s="38">
        <v>0</v>
      </c>
      <c r="DB142" s="38">
        <v>0</v>
      </c>
      <c r="DC142" s="38">
        <v>0</v>
      </c>
      <c r="DD142" s="38">
        <v>0</v>
      </c>
      <c r="DE142" s="38">
        <v>0</v>
      </c>
      <c r="DF142" s="38">
        <v>0</v>
      </c>
      <c r="DG142" s="38">
        <v>0</v>
      </c>
      <c r="DH142" s="38">
        <v>0</v>
      </c>
      <c r="DI142" s="38">
        <v>0</v>
      </c>
      <c r="DJ142" s="38">
        <v>0</v>
      </c>
      <c r="DK142" s="38">
        <v>0</v>
      </c>
      <c r="DL142" s="38">
        <v>0</v>
      </c>
      <c r="DM142" s="38">
        <v>0</v>
      </c>
      <c r="DN142" s="38">
        <v>0</v>
      </c>
      <c r="DO142" s="38">
        <v>0</v>
      </c>
      <c r="DP142" s="38">
        <v>0</v>
      </c>
      <c r="DQ142" s="38">
        <v>0</v>
      </c>
      <c r="DR142" s="38">
        <v>0</v>
      </c>
      <c r="DS142" s="38">
        <v>0</v>
      </c>
      <c r="DT142" s="38">
        <v>0</v>
      </c>
      <c r="DU142" s="38">
        <v>0</v>
      </c>
      <c r="DV142" s="38">
        <v>0</v>
      </c>
      <c r="DW142" s="38">
        <v>0</v>
      </c>
      <c r="DX142" s="38">
        <f t="shared" si="17"/>
        <v>84851.9178695207</v>
      </c>
      <c r="DY142" s="38">
        <v>40070.67530720874</v>
      </c>
      <c r="DZ142" s="38">
        <v>0</v>
      </c>
      <c r="EA142" s="38">
        <f>SUM(DY142:DZ142)</f>
        <v>40070.67530720874</v>
      </c>
      <c r="EB142" s="38">
        <v>289146.01341425424</v>
      </c>
      <c r="EC142" s="38">
        <v>0</v>
      </c>
      <c r="ED142" s="38">
        <f>SUM(EB142:EC142)</f>
        <v>289146.01341425424</v>
      </c>
      <c r="EE142" s="38">
        <v>0</v>
      </c>
      <c r="EF142" s="38">
        <v>0</v>
      </c>
      <c r="EG142" s="38">
        <f>SUM(ED142:EF142)</f>
        <v>289146.01341425424</v>
      </c>
      <c r="EH142" s="38">
        <v>156950.07615297334</v>
      </c>
      <c r="EI142" s="38">
        <v>34240.97511810914</v>
      </c>
      <c r="EJ142" s="38">
        <f>SUM(EH142:EI142)</f>
        <v>191191.05127108248</v>
      </c>
      <c r="EK142" s="38">
        <f t="shared" si="18"/>
        <v>520407.73999254545</v>
      </c>
      <c r="EL142" s="38">
        <f t="shared" si="19"/>
        <v>605259.6578620662</v>
      </c>
      <c r="EM142" s="38">
        <v>0</v>
      </c>
      <c r="EN142" s="39">
        <f t="shared" si="20"/>
        <v>605259.6578620662</v>
      </c>
    </row>
    <row r="143" spans="1:144" ht="12.75" customHeight="1">
      <c r="A143" s="31">
        <v>135</v>
      </c>
      <c r="B143" s="8" t="s">
        <v>565</v>
      </c>
      <c r="C143" s="4" t="s">
        <v>566</v>
      </c>
      <c r="D143" s="38">
        <v>4.433674439778307</v>
      </c>
      <c r="E143" s="38">
        <v>0.9837181481537011</v>
      </c>
      <c r="F143" s="38">
        <v>0.47168924716970706</v>
      </c>
      <c r="G143" s="38">
        <v>1.0620717314842127</v>
      </c>
      <c r="H143" s="38">
        <v>0.5429423250822297</v>
      </c>
      <c r="I143" s="38">
        <v>17.134877993942354</v>
      </c>
      <c r="J143" s="38">
        <v>1.026988772637007</v>
      </c>
      <c r="K143" s="38">
        <v>0.7537897938795023</v>
      </c>
      <c r="L143" s="38">
        <v>0.006941322124405546</v>
      </c>
      <c r="M143" s="38">
        <v>5.035315330573433</v>
      </c>
      <c r="N143" s="38">
        <v>7.182785472978877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0</v>
      </c>
      <c r="AA143" s="38">
        <v>0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0</v>
      </c>
      <c r="AL143" s="38">
        <v>0</v>
      </c>
      <c r="AM143" s="38">
        <v>0</v>
      </c>
      <c r="AN143" s="38">
        <v>0</v>
      </c>
      <c r="AO143" s="38">
        <v>0</v>
      </c>
      <c r="AP143" s="38">
        <v>0</v>
      </c>
      <c r="AQ143" s="38">
        <v>0</v>
      </c>
      <c r="AR143" s="38">
        <v>0</v>
      </c>
      <c r="AS143" s="38">
        <v>0</v>
      </c>
      <c r="AT143" s="38">
        <v>0</v>
      </c>
      <c r="AU143" s="38">
        <v>0</v>
      </c>
      <c r="AV143" s="38">
        <v>0</v>
      </c>
      <c r="AW143" s="38">
        <v>0</v>
      </c>
      <c r="AX143" s="38">
        <v>0</v>
      </c>
      <c r="AY143" s="38">
        <v>0</v>
      </c>
      <c r="AZ143" s="38">
        <v>0</v>
      </c>
      <c r="BA143" s="38">
        <v>0</v>
      </c>
      <c r="BB143" s="38">
        <v>0</v>
      </c>
      <c r="BC143" s="38">
        <v>0</v>
      </c>
      <c r="BD143" s="38">
        <v>0</v>
      </c>
      <c r="BE143" s="38">
        <v>0</v>
      </c>
      <c r="BF143" s="38">
        <v>0</v>
      </c>
      <c r="BG143" s="38">
        <v>0</v>
      </c>
      <c r="BH143" s="38">
        <v>0</v>
      </c>
      <c r="BI143" s="38">
        <v>0</v>
      </c>
      <c r="BJ143" s="38">
        <v>0</v>
      </c>
      <c r="BK143" s="38">
        <v>0</v>
      </c>
      <c r="BL143" s="38">
        <v>0</v>
      </c>
      <c r="BM143" s="38">
        <v>0</v>
      </c>
      <c r="BN143" s="38">
        <v>0</v>
      </c>
      <c r="BO143" s="38">
        <v>0</v>
      </c>
      <c r="BP143" s="38">
        <v>0</v>
      </c>
      <c r="BQ143" s="38">
        <v>0</v>
      </c>
      <c r="BR143" s="38">
        <v>0</v>
      </c>
      <c r="BS143" s="38">
        <v>0</v>
      </c>
      <c r="BT143" s="38">
        <v>0</v>
      </c>
      <c r="BU143" s="38">
        <v>0</v>
      </c>
      <c r="BV143" s="38">
        <v>0</v>
      </c>
      <c r="BW143" s="38">
        <v>0</v>
      </c>
      <c r="BX143" s="38">
        <v>0</v>
      </c>
      <c r="BY143" s="38">
        <v>0</v>
      </c>
      <c r="BZ143" s="38">
        <v>0</v>
      </c>
      <c r="CA143" s="38">
        <v>230.72708798883738</v>
      </c>
      <c r="CB143" s="38">
        <v>0</v>
      </c>
      <c r="CC143" s="38">
        <v>0</v>
      </c>
      <c r="CD143" s="38">
        <v>0</v>
      </c>
      <c r="CE143" s="38">
        <v>4.26342288976635</v>
      </c>
      <c r="CF143" s="38">
        <v>0</v>
      </c>
      <c r="CG143" s="38">
        <v>0</v>
      </c>
      <c r="CH143" s="38">
        <v>0</v>
      </c>
      <c r="CI143" s="38">
        <v>0</v>
      </c>
      <c r="CJ143" s="38">
        <v>335.15440153873647</v>
      </c>
      <c r="CK143" s="38">
        <v>0</v>
      </c>
      <c r="CL143" s="38">
        <v>0</v>
      </c>
      <c r="CM143" s="38">
        <v>0</v>
      </c>
      <c r="CN143" s="38">
        <v>0</v>
      </c>
      <c r="CO143" s="38">
        <v>0</v>
      </c>
      <c r="CP143" s="38">
        <v>0</v>
      </c>
      <c r="CQ143" s="38">
        <v>0</v>
      </c>
      <c r="CR143" s="38">
        <v>0</v>
      </c>
      <c r="CS143" s="38">
        <v>0</v>
      </c>
      <c r="CT143" s="38">
        <v>0</v>
      </c>
      <c r="CU143" s="38">
        <v>0</v>
      </c>
      <c r="CV143" s="38">
        <v>0</v>
      </c>
      <c r="CW143" s="38">
        <v>0</v>
      </c>
      <c r="CX143" s="38">
        <v>0</v>
      </c>
      <c r="CY143" s="38">
        <v>0</v>
      </c>
      <c r="CZ143" s="38">
        <v>0</v>
      </c>
      <c r="DA143" s="38">
        <v>0</v>
      </c>
      <c r="DB143" s="38">
        <v>0</v>
      </c>
      <c r="DC143" s="38">
        <v>0</v>
      </c>
      <c r="DD143" s="38">
        <v>0</v>
      </c>
      <c r="DE143" s="38">
        <v>0</v>
      </c>
      <c r="DF143" s="38">
        <v>0</v>
      </c>
      <c r="DG143" s="38">
        <v>0</v>
      </c>
      <c r="DH143" s="38">
        <v>0</v>
      </c>
      <c r="DI143" s="38">
        <v>0</v>
      </c>
      <c r="DJ143" s="38">
        <v>0</v>
      </c>
      <c r="DK143" s="38">
        <v>0</v>
      </c>
      <c r="DL143" s="38">
        <v>0</v>
      </c>
      <c r="DM143" s="38">
        <v>0</v>
      </c>
      <c r="DN143" s="38">
        <v>0</v>
      </c>
      <c r="DO143" s="38">
        <v>0</v>
      </c>
      <c r="DP143" s="38">
        <v>0</v>
      </c>
      <c r="DQ143" s="38">
        <v>0</v>
      </c>
      <c r="DR143" s="38">
        <v>0</v>
      </c>
      <c r="DS143" s="38">
        <v>0</v>
      </c>
      <c r="DT143" s="38">
        <v>1007.1465506827933</v>
      </c>
      <c r="DU143" s="38">
        <v>0</v>
      </c>
      <c r="DV143" s="38">
        <v>0</v>
      </c>
      <c r="DW143" s="38">
        <v>0</v>
      </c>
      <c r="DX143" s="38">
        <f t="shared" si="17"/>
        <v>1615.9262576779372</v>
      </c>
      <c r="DY143" s="38">
        <v>27140.551205223877</v>
      </c>
      <c r="DZ143" s="38">
        <v>0</v>
      </c>
      <c r="EA143" s="38">
        <f>SUM(DY143:DZ143)</f>
        <v>27140.551205223877</v>
      </c>
      <c r="EB143" s="38">
        <v>0</v>
      </c>
      <c r="EC143" s="38">
        <v>0</v>
      </c>
      <c r="ED143" s="38">
        <f>SUM(EB143:EC143)</f>
        <v>0</v>
      </c>
      <c r="EE143" s="38">
        <v>0</v>
      </c>
      <c r="EF143" s="38">
        <v>0</v>
      </c>
      <c r="EG143" s="38">
        <f>SUM(ED143:EF143)</f>
        <v>0</v>
      </c>
      <c r="EH143" s="38">
        <v>0</v>
      </c>
      <c r="EI143" s="38">
        <v>-3154.1156942183206</v>
      </c>
      <c r="EJ143" s="38">
        <f>SUM(EH143:EI143)</f>
        <v>-3154.1156942183206</v>
      </c>
      <c r="EK143" s="38">
        <f t="shared" si="18"/>
        <v>23986.435511005555</v>
      </c>
      <c r="EL143" s="38">
        <f t="shared" si="19"/>
        <v>25602.36176868349</v>
      </c>
      <c r="EM143" s="38">
        <v>0</v>
      </c>
      <c r="EN143" s="39">
        <f t="shared" si="20"/>
        <v>25602.36176868349</v>
      </c>
    </row>
    <row r="144" spans="1:144" ht="12.75" customHeight="1">
      <c r="A144" s="30" t="s">
        <v>567</v>
      </c>
      <c r="B144" s="8" t="s">
        <v>568</v>
      </c>
      <c r="C144" s="4" t="s">
        <v>569</v>
      </c>
      <c r="D144" s="38">
        <v>146.30231527570083</v>
      </c>
      <c r="E144" s="38">
        <v>32.46071505890894</v>
      </c>
      <c r="F144" s="38">
        <v>21.43045283983431</v>
      </c>
      <c r="G144" s="38">
        <v>36.77510766002408</v>
      </c>
      <c r="H144" s="38">
        <v>17.916001794817006</v>
      </c>
      <c r="I144" s="38">
        <v>160.00629749215125</v>
      </c>
      <c r="J144" s="38">
        <v>33.0158628911942</v>
      </c>
      <c r="K144" s="38">
        <v>24.87354305637262</v>
      </c>
      <c r="L144" s="38">
        <v>0.2290496317825619</v>
      </c>
      <c r="M144" s="38">
        <v>11.58458131410308</v>
      </c>
      <c r="N144" s="38">
        <v>2.0858174211519103</v>
      </c>
      <c r="O144" s="38">
        <v>17.07869592876203</v>
      </c>
      <c r="P144" s="38">
        <v>1.5383977921239962</v>
      </c>
      <c r="Q144" s="38">
        <v>6.979704063684222</v>
      </c>
      <c r="R144" s="38">
        <v>21.21023798625197</v>
      </c>
      <c r="S144" s="38">
        <v>2.411516070820271</v>
      </c>
      <c r="T144" s="38">
        <v>7.413528690679546</v>
      </c>
      <c r="U144" s="38">
        <v>9.604636069246174</v>
      </c>
      <c r="V144" s="38">
        <v>16.1689360164749</v>
      </c>
      <c r="W144" s="38">
        <v>11.137714380464988</v>
      </c>
      <c r="X144" s="38">
        <v>1.300380408666098</v>
      </c>
      <c r="Y144" s="38">
        <v>22.209593260303375</v>
      </c>
      <c r="Z144" s="38">
        <v>0.5704245924210258</v>
      </c>
      <c r="AA144" s="38">
        <v>2.243869164602081</v>
      </c>
      <c r="AB144" s="38">
        <v>8.606144156160155</v>
      </c>
      <c r="AC144" s="38">
        <v>13.54285541936411</v>
      </c>
      <c r="AD144" s="38">
        <v>0.4529549555873766</v>
      </c>
      <c r="AE144" s="38">
        <v>5.276178603545265</v>
      </c>
      <c r="AF144" s="38">
        <v>1.9342669861676325</v>
      </c>
      <c r="AG144" s="38">
        <v>20.56813700525448</v>
      </c>
      <c r="AH144" s="38">
        <v>2.8730285754399314</v>
      </c>
      <c r="AI144" s="38">
        <v>9.104892360004717</v>
      </c>
      <c r="AJ144" s="38">
        <v>1.7829501658395417</v>
      </c>
      <c r="AK144" s="38">
        <v>4.203023785692097</v>
      </c>
      <c r="AL144" s="38">
        <v>3.9461833932931007</v>
      </c>
      <c r="AM144" s="38">
        <v>18.499476790505973</v>
      </c>
      <c r="AN144" s="38">
        <v>2.7625274763845495</v>
      </c>
      <c r="AO144" s="38">
        <v>0.325530264784774</v>
      </c>
      <c r="AP144" s="38">
        <v>7.959065648178188</v>
      </c>
      <c r="AQ144" s="38">
        <v>3.870524983129055</v>
      </c>
      <c r="AR144" s="38">
        <v>6.646989535070139</v>
      </c>
      <c r="AS144" s="38">
        <v>2.4360017062028803</v>
      </c>
      <c r="AT144" s="38">
        <v>4.103473246002563</v>
      </c>
      <c r="AU144" s="38">
        <v>3.530062137390851</v>
      </c>
      <c r="AV144" s="38">
        <v>5637.296196014503</v>
      </c>
      <c r="AW144" s="38">
        <v>10253.484715191107</v>
      </c>
      <c r="AX144" s="38">
        <v>26410.77061497103</v>
      </c>
      <c r="AY144" s="38">
        <v>0</v>
      </c>
      <c r="AZ144" s="38">
        <v>7.170625373837085</v>
      </c>
      <c r="BA144" s="38">
        <v>3.240868914251373</v>
      </c>
      <c r="BB144" s="38">
        <v>5.106942686073059</v>
      </c>
      <c r="BC144" s="38">
        <v>4.506652931745173</v>
      </c>
      <c r="BD144" s="38">
        <v>24.713421477926644</v>
      </c>
      <c r="BE144" s="38">
        <v>11.843527706863778</v>
      </c>
      <c r="BF144" s="38">
        <v>7.900330829761364</v>
      </c>
      <c r="BG144" s="38">
        <v>0.8222874578355451</v>
      </c>
      <c r="BH144" s="38">
        <v>1.4962446115336856</v>
      </c>
      <c r="BI144" s="38">
        <v>6.5554030385557684</v>
      </c>
      <c r="BJ144" s="38">
        <v>24.286349662658548</v>
      </c>
      <c r="BK144" s="38">
        <v>2.604242118278192</v>
      </c>
      <c r="BL144" s="38">
        <v>4.786389948272761</v>
      </c>
      <c r="BM144" s="38">
        <v>4.04872044917332</v>
      </c>
      <c r="BN144" s="38">
        <v>2.61519267764404</v>
      </c>
      <c r="BO144" s="38">
        <v>3.499201470087096</v>
      </c>
      <c r="BP144" s="38">
        <v>20.58904261858928</v>
      </c>
      <c r="BQ144" s="38">
        <v>3.8207497132842887</v>
      </c>
      <c r="BR144" s="38">
        <v>3.8396643158253</v>
      </c>
      <c r="BS144" s="38">
        <v>5.179614580046419</v>
      </c>
      <c r="BT144" s="38">
        <v>2.9397274370319186</v>
      </c>
      <c r="BU144" s="38">
        <v>6.970528789061123</v>
      </c>
      <c r="BV144" s="38">
        <v>12.004799581160821</v>
      </c>
      <c r="BW144" s="38">
        <v>5.216448279731546</v>
      </c>
      <c r="BX144" s="38">
        <v>7.622584824027566</v>
      </c>
      <c r="BY144" s="38">
        <v>4.236870969186538</v>
      </c>
      <c r="BZ144" s="38">
        <v>8.03970158532671</v>
      </c>
      <c r="CA144" s="38">
        <v>3.7261767005792317</v>
      </c>
      <c r="CB144" s="38">
        <v>0.29068757589343724</v>
      </c>
      <c r="CC144" s="38">
        <v>4.5862933634968</v>
      </c>
      <c r="CD144" s="38">
        <v>3.5270756212001655</v>
      </c>
      <c r="CE144" s="38">
        <v>1.2135210788154112</v>
      </c>
      <c r="CF144" s="38">
        <v>4.253794560933758</v>
      </c>
      <c r="CG144" s="38">
        <v>3.135842000220299</v>
      </c>
      <c r="CH144" s="38">
        <v>4.417057446024593</v>
      </c>
      <c r="CI144" s="38">
        <v>2.617183688437831</v>
      </c>
      <c r="CJ144" s="38">
        <v>5.888414422635895</v>
      </c>
      <c r="CK144" s="38">
        <v>12.428884880238234</v>
      </c>
      <c r="CL144" s="38">
        <v>2.9327588992536517</v>
      </c>
      <c r="CM144" s="38">
        <v>19.938977594416627</v>
      </c>
      <c r="CN144" s="38">
        <v>1.1455047110636039</v>
      </c>
      <c r="CO144" s="38">
        <v>0.9845548375294845</v>
      </c>
      <c r="CP144" s="38">
        <v>18.629887997499264</v>
      </c>
      <c r="CQ144" s="38">
        <v>30572.49572597164</v>
      </c>
      <c r="CR144" s="38">
        <v>10.343191568148852</v>
      </c>
      <c r="CS144" s="38">
        <v>2.240504356360575</v>
      </c>
      <c r="CT144" s="38">
        <v>6.2753673704091115</v>
      </c>
      <c r="CU144" s="38">
        <v>0</v>
      </c>
      <c r="CV144" s="38">
        <v>96.29552460298392</v>
      </c>
      <c r="CW144" s="38">
        <v>159.83957383874773</v>
      </c>
      <c r="CX144" s="38">
        <v>20.70577360649864</v>
      </c>
      <c r="CY144" s="38">
        <v>57.910381952713216</v>
      </c>
      <c r="CZ144" s="38">
        <v>12.904138499587079</v>
      </c>
      <c r="DA144" s="38">
        <v>24.3592221846176</v>
      </c>
      <c r="DB144" s="38">
        <v>0.32220686868264176</v>
      </c>
      <c r="DC144" s="38">
        <v>1.2935465318740362</v>
      </c>
      <c r="DD144" s="38">
        <v>20.843317195579043</v>
      </c>
      <c r="DE144" s="38">
        <v>58.346403616094015</v>
      </c>
      <c r="DF144" s="38">
        <v>8.251744234865416</v>
      </c>
      <c r="DG144" s="38">
        <v>62.517976316230715</v>
      </c>
      <c r="DH144" s="38">
        <v>129.30686412762276</v>
      </c>
      <c r="DI144" s="38">
        <v>48.90866514894913</v>
      </c>
      <c r="DJ144" s="38">
        <v>140.62173218818697</v>
      </c>
      <c r="DK144" s="38">
        <v>0</v>
      </c>
      <c r="DL144" s="38">
        <v>525.6720125200477</v>
      </c>
      <c r="DM144" s="38">
        <v>37.38146858852383</v>
      </c>
      <c r="DN144" s="38">
        <v>11177.670690286235</v>
      </c>
      <c r="DO144" s="38">
        <v>0</v>
      </c>
      <c r="DP144" s="38">
        <v>33.40304163489472</v>
      </c>
      <c r="DQ144" s="38">
        <v>0</v>
      </c>
      <c r="DR144" s="38">
        <v>2.7275827686903726</v>
      </c>
      <c r="DS144" s="38">
        <v>49.7611542575979</v>
      </c>
      <c r="DT144" s="38">
        <v>30929.937874599593</v>
      </c>
      <c r="DU144" s="38">
        <v>34.52248327919296</v>
      </c>
      <c r="DV144" s="38">
        <v>51.28361009691817</v>
      </c>
      <c r="DW144" s="38">
        <v>0</v>
      </c>
      <c r="DX144" s="38">
        <f t="shared" si="17"/>
        <v>117592.03769986868</v>
      </c>
      <c r="DY144" s="38">
        <v>16523.84931044225</v>
      </c>
      <c r="DZ144" s="38">
        <v>0</v>
      </c>
      <c r="EA144" s="38">
        <f>SUM(DY144:DZ144)</f>
        <v>16523.84931044225</v>
      </c>
      <c r="EB144" s="38">
        <v>132370.97112623724</v>
      </c>
      <c r="EC144" s="38">
        <v>0</v>
      </c>
      <c r="ED144" s="38">
        <f>SUM(EB144:EC144)</f>
        <v>132370.97112623724</v>
      </c>
      <c r="EE144" s="38">
        <v>0</v>
      </c>
      <c r="EF144" s="38">
        <v>0</v>
      </c>
      <c r="EG144" s="38">
        <f>SUM(ED144:EF144)</f>
        <v>132370.97112623724</v>
      </c>
      <c r="EH144" s="38">
        <v>0</v>
      </c>
      <c r="EI144" s="38">
        <v>14131.313403407075</v>
      </c>
      <c r="EJ144" s="38">
        <f>SUM(EH144:EI144)</f>
        <v>14131.313403407075</v>
      </c>
      <c r="EK144" s="38">
        <f t="shared" si="18"/>
        <v>163026.13384008658</v>
      </c>
      <c r="EL144" s="38">
        <f t="shared" si="19"/>
        <v>280618.17153995525</v>
      </c>
      <c r="EM144" s="38">
        <v>0</v>
      </c>
      <c r="EN144" s="39">
        <f t="shared" si="20"/>
        <v>280618.17153995525</v>
      </c>
    </row>
    <row r="145" spans="1:144" ht="12.75" customHeight="1">
      <c r="A145" s="30" t="s">
        <v>570</v>
      </c>
      <c r="B145" s="8" t="s">
        <v>571</v>
      </c>
      <c r="C145" s="4" t="s">
        <v>572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0</v>
      </c>
      <c r="V145" s="38">
        <v>0</v>
      </c>
      <c r="W145" s="38">
        <v>0</v>
      </c>
      <c r="X145" s="38">
        <v>0</v>
      </c>
      <c r="Y145" s="38">
        <v>0</v>
      </c>
      <c r="Z145" s="38">
        <v>0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0</v>
      </c>
      <c r="AL145" s="38">
        <v>0</v>
      </c>
      <c r="AM145" s="38">
        <v>0</v>
      </c>
      <c r="AN145" s="38">
        <v>0</v>
      </c>
      <c r="AO145" s="38">
        <v>0</v>
      </c>
      <c r="AP145" s="38">
        <v>0</v>
      </c>
      <c r="AQ145" s="38">
        <v>0</v>
      </c>
      <c r="AR145" s="38">
        <v>0</v>
      </c>
      <c r="AS145" s="38">
        <v>0</v>
      </c>
      <c r="AT145" s="38">
        <v>0</v>
      </c>
      <c r="AU145" s="38">
        <v>0</v>
      </c>
      <c r="AV145" s="38">
        <v>0</v>
      </c>
      <c r="AW145" s="38">
        <v>0</v>
      </c>
      <c r="AX145" s="38">
        <v>0</v>
      </c>
      <c r="AY145" s="38">
        <v>0</v>
      </c>
      <c r="AZ145" s="38">
        <v>0</v>
      </c>
      <c r="BA145" s="38">
        <v>0</v>
      </c>
      <c r="BB145" s="38">
        <v>0</v>
      </c>
      <c r="BC145" s="38">
        <v>0</v>
      </c>
      <c r="BD145" s="38">
        <v>981.1227509868319</v>
      </c>
      <c r="BE145" s="38">
        <v>0</v>
      </c>
      <c r="BF145" s="38">
        <v>0</v>
      </c>
      <c r="BG145" s="38">
        <v>0</v>
      </c>
      <c r="BH145" s="38">
        <v>0</v>
      </c>
      <c r="BI145" s="38">
        <v>0</v>
      </c>
      <c r="BJ145" s="38">
        <v>0</v>
      </c>
      <c r="BK145" s="38">
        <v>0</v>
      </c>
      <c r="BL145" s="38">
        <v>0</v>
      </c>
      <c r="BM145" s="38">
        <v>0</v>
      </c>
      <c r="BN145" s="38">
        <v>0</v>
      </c>
      <c r="BO145" s="38">
        <v>0</v>
      </c>
      <c r="BP145" s="38">
        <v>0</v>
      </c>
      <c r="BQ145" s="38">
        <v>0</v>
      </c>
      <c r="BR145" s="38">
        <v>0</v>
      </c>
      <c r="BS145" s="38">
        <v>0</v>
      </c>
      <c r="BT145" s="38">
        <v>0</v>
      </c>
      <c r="BU145" s="38">
        <v>0</v>
      </c>
      <c r="BV145" s="38">
        <v>0</v>
      </c>
      <c r="BW145" s="38">
        <v>0</v>
      </c>
      <c r="BX145" s="38">
        <v>0</v>
      </c>
      <c r="BY145" s="38">
        <v>0</v>
      </c>
      <c r="BZ145" s="38">
        <v>0</v>
      </c>
      <c r="CA145" s="38">
        <v>0</v>
      </c>
      <c r="CB145" s="38">
        <v>0</v>
      </c>
      <c r="CC145" s="38">
        <v>0</v>
      </c>
      <c r="CD145" s="38">
        <v>0</v>
      </c>
      <c r="CE145" s="38">
        <v>0</v>
      </c>
      <c r="CF145" s="38">
        <v>0</v>
      </c>
      <c r="CG145" s="38">
        <v>0</v>
      </c>
      <c r="CH145" s="38">
        <v>0</v>
      </c>
      <c r="CI145" s="38">
        <v>0</v>
      </c>
      <c r="CJ145" s="38">
        <v>3546.7996465423857</v>
      </c>
      <c r="CK145" s="38">
        <v>0</v>
      </c>
      <c r="CL145" s="38">
        <v>1112.3355867992825</v>
      </c>
      <c r="CM145" s="38">
        <v>0</v>
      </c>
      <c r="CN145" s="38">
        <v>0</v>
      </c>
      <c r="CO145" s="38">
        <v>710.1227338766865</v>
      </c>
      <c r="CP145" s="38">
        <v>0</v>
      </c>
      <c r="CQ145" s="38">
        <v>0</v>
      </c>
      <c r="CR145" s="38">
        <v>0</v>
      </c>
      <c r="CS145" s="38">
        <v>0</v>
      </c>
      <c r="CT145" s="38">
        <v>0</v>
      </c>
      <c r="CU145" s="38">
        <v>1553.6675136102733</v>
      </c>
      <c r="CV145" s="38">
        <v>0</v>
      </c>
      <c r="CW145" s="38">
        <v>0</v>
      </c>
      <c r="CX145" s="38">
        <v>0</v>
      </c>
      <c r="CY145" s="38">
        <v>0</v>
      </c>
      <c r="CZ145" s="38">
        <v>0</v>
      </c>
      <c r="DA145" s="38">
        <v>0</v>
      </c>
      <c r="DB145" s="38">
        <v>0</v>
      </c>
      <c r="DC145" s="38">
        <v>0</v>
      </c>
      <c r="DD145" s="38">
        <v>0</v>
      </c>
      <c r="DE145" s="38">
        <v>0</v>
      </c>
      <c r="DF145" s="38">
        <v>0</v>
      </c>
      <c r="DG145" s="38">
        <v>0</v>
      </c>
      <c r="DH145" s="38">
        <v>0</v>
      </c>
      <c r="DI145" s="38">
        <v>0</v>
      </c>
      <c r="DJ145" s="38">
        <v>21.761831526488976</v>
      </c>
      <c r="DK145" s="38">
        <v>0</v>
      </c>
      <c r="DL145" s="38">
        <v>9809.610768742466</v>
      </c>
      <c r="DM145" s="38">
        <v>1614.1737234633094</v>
      </c>
      <c r="DN145" s="38">
        <v>3270.694123946328</v>
      </c>
      <c r="DO145" s="38">
        <v>15853.76121462722</v>
      </c>
      <c r="DP145" s="38">
        <v>53285.94952508014</v>
      </c>
      <c r="DQ145" s="38">
        <v>1447.71630836882</v>
      </c>
      <c r="DR145" s="38">
        <v>6950.562141707876</v>
      </c>
      <c r="DS145" s="38">
        <v>0</v>
      </c>
      <c r="DT145" s="38">
        <v>0</v>
      </c>
      <c r="DU145" s="38">
        <v>0.012298524787145316</v>
      </c>
      <c r="DV145" s="38">
        <v>0.9971982462873274</v>
      </c>
      <c r="DW145" s="38">
        <v>0</v>
      </c>
      <c r="DX145" s="38">
        <f t="shared" si="17"/>
        <v>100159.28736604919</v>
      </c>
      <c r="DY145" s="38">
        <v>21696.792719678964</v>
      </c>
      <c r="DZ145" s="38">
        <v>0</v>
      </c>
      <c r="EA145" s="38">
        <f>SUM(DY145:DZ145)</f>
        <v>21696.792719678964</v>
      </c>
      <c r="EB145" s="38">
        <v>84490.74419849177</v>
      </c>
      <c r="EC145" s="38">
        <v>0</v>
      </c>
      <c r="ED145" s="38">
        <f>SUM(EB145:EC145)</f>
        <v>84490.74419849177</v>
      </c>
      <c r="EE145" s="38">
        <v>0</v>
      </c>
      <c r="EF145" s="38">
        <v>0</v>
      </c>
      <c r="EG145" s="38">
        <f>SUM(ED145:EF145)</f>
        <v>84490.74419849177</v>
      </c>
      <c r="EH145" s="38">
        <v>0.09527707777999346</v>
      </c>
      <c r="EI145" s="38">
        <v>-23551.649069915</v>
      </c>
      <c r="EJ145" s="38">
        <f>SUM(EH145:EI145)</f>
        <v>-23551.55379283722</v>
      </c>
      <c r="EK145" s="38">
        <f t="shared" si="18"/>
        <v>82635.98312533351</v>
      </c>
      <c r="EL145" s="38">
        <f t="shared" si="19"/>
        <v>182795.2704913827</v>
      </c>
      <c r="EM145" s="38">
        <v>0</v>
      </c>
      <c r="EN145" s="39">
        <f t="shared" si="20"/>
        <v>182795.2704913827</v>
      </c>
    </row>
    <row r="146" spans="1:144" ht="12.75" customHeight="1">
      <c r="A146" s="30" t="s">
        <v>573</v>
      </c>
      <c r="B146" s="8" t="s">
        <v>574</v>
      </c>
      <c r="C146" s="4" t="s">
        <v>575</v>
      </c>
      <c r="D146" s="38">
        <v>32.35264424546052</v>
      </c>
      <c r="E146" s="38">
        <v>10.545170616370216</v>
      </c>
      <c r="F146" s="38">
        <v>7.647677924006792</v>
      </c>
      <c r="G146" s="38">
        <v>11.020143841581135</v>
      </c>
      <c r="H146" s="38">
        <v>5.565576225278624</v>
      </c>
      <c r="I146" s="38">
        <v>4.438165129835622</v>
      </c>
      <c r="J146" s="38">
        <v>12.093481268148329</v>
      </c>
      <c r="K146" s="38">
        <v>5.259257740313715</v>
      </c>
      <c r="L146" s="38">
        <v>0.08173872132227544</v>
      </c>
      <c r="M146" s="38">
        <v>7.92846293245823</v>
      </c>
      <c r="N146" s="38">
        <v>28.579024312874665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0</v>
      </c>
      <c r="V146" s="38">
        <v>0</v>
      </c>
      <c r="W146" s="38">
        <v>0</v>
      </c>
      <c r="X146" s="38">
        <v>0</v>
      </c>
      <c r="Y146" s="38">
        <v>0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0</v>
      </c>
      <c r="AL146" s="38">
        <v>0</v>
      </c>
      <c r="AM146" s="38">
        <v>0</v>
      </c>
      <c r="AN146" s="38">
        <v>0</v>
      </c>
      <c r="AO146" s="38">
        <v>0</v>
      </c>
      <c r="AP146" s="38">
        <v>0</v>
      </c>
      <c r="AQ146" s="38">
        <v>0</v>
      </c>
      <c r="AR146" s="38">
        <v>0</v>
      </c>
      <c r="AS146" s="38">
        <v>0</v>
      </c>
      <c r="AT146" s="38">
        <v>0</v>
      </c>
      <c r="AU146" s="38">
        <v>0</v>
      </c>
      <c r="AV146" s="38">
        <v>0</v>
      </c>
      <c r="AW146" s="38">
        <v>0</v>
      </c>
      <c r="AX146" s="38">
        <v>0</v>
      </c>
      <c r="AY146" s="38">
        <v>0</v>
      </c>
      <c r="AZ146" s="38">
        <v>0</v>
      </c>
      <c r="BA146" s="38">
        <v>0</v>
      </c>
      <c r="BB146" s="38">
        <v>0</v>
      </c>
      <c r="BC146" s="38">
        <v>0</v>
      </c>
      <c r="BD146" s="38">
        <v>0</v>
      </c>
      <c r="BE146" s="38">
        <v>250.94009574446073</v>
      </c>
      <c r="BF146" s="38">
        <v>0</v>
      </c>
      <c r="BG146" s="38">
        <v>0</v>
      </c>
      <c r="BH146" s="38">
        <v>0</v>
      </c>
      <c r="BI146" s="38">
        <v>0</v>
      </c>
      <c r="BJ146" s="38">
        <v>0</v>
      </c>
      <c r="BK146" s="38">
        <v>0</v>
      </c>
      <c r="BL146" s="38">
        <v>0</v>
      </c>
      <c r="BM146" s="38">
        <v>0</v>
      </c>
      <c r="BN146" s="38">
        <v>0</v>
      </c>
      <c r="BO146" s="38">
        <v>127.55973191351666</v>
      </c>
      <c r="BP146" s="38">
        <v>0</v>
      </c>
      <c r="BQ146" s="38">
        <v>0</v>
      </c>
      <c r="BR146" s="38">
        <v>0</v>
      </c>
      <c r="BS146" s="38">
        <v>4818.381963911575</v>
      </c>
      <c r="BT146" s="38">
        <v>0</v>
      </c>
      <c r="BU146" s="38">
        <v>0</v>
      </c>
      <c r="BV146" s="38">
        <v>0</v>
      </c>
      <c r="BW146" s="38">
        <v>553.5777280906717</v>
      </c>
      <c r="BX146" s="38">
        <v>3324.6760586390783</v>
      </c>
      <c r="BY146" s="38">
        <v>1684.2123297049866</v>
      </c>
      <c r="BZ146" s="38">
        <v>1937.64596024475</v>
      </c>
      <c r="CA146" s="38">
        <v>4812.640143619771</v>
      </c>
      <c r="CB146" s="38">
        <v>0</v>
      </c>
      <c r="CC146" s="38">
        <v>0</v>
      </c>
      <c r="CD146" s="38">
        <v>0</v>
      </c>
      <c r="CE146" s="38">
        <v>0</v>
      </c>
      <c r="CF146" s="38">
        <v>340.81290081634205</v>
      </c>
      <c r="CG146" s="38">
        <v>0</v>
      </c>
      <c r="CH146" s="38">
        <v>0</v>
      </c>
      <c r="CI146" s="38">
        <v>0</v>
      </c>
      <c r="CJ146" s="38">
        <v>20025.418891072593</v>
      </c>
      <c r="CK146" s="38">
        <v>0</v>
      </c>
      <c r="CL146" s="38">
        <v>811.5276284893501</v>
      </c>
      <c r="CM146" s="38">
        <v>0</v>
      </c>
      <c r="CN146" s="38">
        <v>4805.182893560882</v>
      </c>
      <c r="CO146" s="38">
        <v>254.19576653985746</v>
      </c>
      <c r="CP146" s="38">
        <v>0</v>
      </c>
      <c r="CQ146" s="38">
        <v>0</v>
      </c>
      <c r="CR146" s="38">
        <v>0</v>
      </c>
      <c r="CS146" s="38">
        <v>0</v>
      </c>
      <c r="CT146" s="38">
        <v>741.626039559419</v>
      </c>
      <c r="CU146" s="38">
        <v>22274.059395558736</v>
      </c>
      <c r="CV146" s="38">
        <v>0</v>
      </c>
      <c r="CW146" s="38">
        <v>0</v>
      </c>
      <c r="CX146" s="38">
        <v>0</v>
      </c>
      <c r="CY146" s="38">
        <v>0</v>
      </c>
      <c r="CZ146" s="38">
        <v>0</v>
      </c>
      <c r="DA146" s="38">
        <v>0</v>
      </c>
      <c r="DB146" s="38">
        <v>0</v>
      </c>
      <c r="DC146" s="38">
        <v>0</v>
      </c>
      <c r="DD146" s="38">
        <v>0</v>
      </c>
      <c r="DE146" s="38">
        <v>0</v>
      </c>
      <c r="DF146" s="38">
        <v>0</v>
      </c>
      <c r="DG146" s="38">
        <v>0</v>
      </c>
      <c r="DH146" s="38">
        <v>0</v>
      </c>
      <c r="DI146" s="38">
        <v>0</v>
      </c>
      <c r="DJ146" s="38">
        <v>0</v>
      </c>
      <c r="DK146" s="38">
        <v>0</v>
      </c>
      <c r="DL146" s="38">
        <v>0</v>
      </c>
      <c r="DM146" s="38">
        <v>0</v>
      </c>
      <c r="DN146" s="38">
        <v>0</v>
      </c>
      <c r="DO146" s="38">
        <v>76.13691552561676</v>
      </c>
      <c r="DP146" s="38">
        <v>0</v>
      </c>
      <c r="DQ146" s="38">
        <v>0</v>
      </c>
      <c r="DR146" s="38">
        <v>0</v>
      </c>
      <c r="DS146" s="38">
        <v>0</v>
      </c>
      <c r="DT146" s="38">
        <v>0</v>
      </c>
      <c r="DU146" s="38">
        <v>0</v>
      </c>
      <c r="DV146" s="38">
        <v>0</v>
      </c>
      <c r="DW146" s="38">
        <v>0</v>
      </c>
      <c r="DX146" s="38">
        <f t="shared" si="17"/>
        <v>66964.10578594926</v>
      </c>
      <c r="DY146" s="38">
        <v>41077.061300552894</v>
      </c>
      <c r="DZ146" s="38">
        <v>0</v>
      </c>
      <c r="EA146" s="38">
        <f>SUM(DY146:DZ146)</f>
        <v>41077.061300552894</v>
      </c>
      <c r="EB146" s="38">
        <v>16323.757946773621</v>
      </c>
      <c r="EC146" s="38">
        <v>0</v>
      </c>
      <c r="ED146" s="38">
        <f>SUM(EB146:EC146)</f>
        <v>16323.757946773621</v>
      </c>
      <c r="EE146" s="38">
        <v>0</v>
      </c>
      <c r="EF146" s="38">
        <v>0</v>
      </c>
      <c r="EG146" s="38">
        <f>SUM(ED146:EF146)</f>
        <v>16323.757946773621</v>
      </c>
      <c r="EH146" s="38">
        <v>98047.74778792815</v>
      </c>
      <c r="EI146" s="38">
        <v>11124.926744986093</v>
      </c>
      <c r="EJ146" s="38">
        <f>SUM(EH146:EI146)</f>
        <v>109172.67453291424</v>
      </c>
      <c r="EK146" s="38">
        <f t="shared" si="18"/>
        <v>166573.49378024077</v>
      </c>
      <c r="EL146" s="38">
        <f t="shared" si="19"/>
        <v>233537.59956619004</v>
      </c>
      <c r="EM146" s="38">
        <v>0</v>
      </c>
      <c r="EN146" s="39">
        <f t="shared" si="20"/>
        <v>233537.59956619004</v>
      </c>
    </row>
    <row r="147" spans="1:144" ht="12.75" customHeight="1">
      <c r="A147" s="30" t="s">
        <v>576</v>
      </c>
      <c r="B147" s="8" t="s">
        <v>577</v>
      </c>
      <c r="C147" s="4" t="s">
        <v>578</v>
      </c>
      <c r="D147" s="38">
        <v>20.57221637051943</v>
      </c>
      <c r="E147" s="38">
        <v>3.952914512501095</v>
      </c>
      <c r="F147" s="38">
        <v>2.609700614614208</v>
      </c>
      <c r="G147" s="38">
        <v>4.478301125045686</v>
      </c>
      <c r="H147" s="38">
        <v>2.1817271545683625</v>
      </c>
      <c r="I147" s="38">
        <v>19.50102763953296</v>
      </c>
      <c r="J147" s="38">
        <v>4.1267906169585284</v>
      </c>
      <c r="K147" s="38">
        <v>2.9892596009426047</v>
      </c>
      <c r="L147" s="38">
        <v>0.027892596078465854</v>
      </c>
      <c r="M147" s="38">
        <v>9.628622421527181</v>
      </c>
      <c r="N147" s="38">
        <v>4.49845573041411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0</v>
      </c>
      <c r="Y147" s="38">
        <v>0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0</v>
      </c>
      <c r="AL147" s="38">
        <v>0</v>
      </c>
      <c r="AM147" s="38">
        <v>0</v>
      </c>
      <c r="AN147" s="38">
        <v>0</v>
      </c>
      <c r="AO147" s="38">
        <v>0</v>
      </c>
      <c r="AP147" s="38">
        <v>0</v>
      </c>
      <c r="AQ147" s="38">
        <v>0</v>
      </c>
      <c r="AR147" s="38">
        <v>0</v>
      </c>
      <c r="AS147" s="38">
        <v>0</v>
      </c>
      <c r="AT147" s="38">
        <v>1245.2541779472153</v>
      </c>
      <c r="AU147" s="38">
        <v>145.14557328568742</v>
      </c>
      <c r="AV147" s="38">
        <v>0</v>
      </c>
      <c r="AW147" s="38">
        <v>3992.932000102123</v>
      </c>
      <c r="AX147" s="38">
        <v>13988.613083029433</v>
      </c>
      <c r="AY147" s="38">
        <v>0</v>
      </c>
      <c r="AZ147" s="38">
        <v>0</v>
      </c>
      <c r="BA147" s="38">
        <v>0</v>
      </c>
      <c r="BB147" s="38">
        <v>0</v>
      </c>
      <c r="BC147" s="38">
        <v>0</v>
      </c>
      <c r="BD147" s="38">
        <v>0</v>
      </c>
      <c r="BE147" s="38">
        <v>0</v>
      </c>
      <c r="BF147" s="38">
        <v>0</v>
      </c>
      <c r="BG147" s="38">
        <v>0</v>
      </c>
      <c r="BH147" s="38">
        <v>0</v>
      </c>
      <c r="BI147" s="38">
        <v>0</v>
      </c>
      <c r="BJ147" s="38">
        <v>0</v>
      </c>
      <c r="BK147" s="38">
        <v>0</v>
      </c>
      <c r="BL147" s="38">
        <v>0</v>
      </c>
      <c r="BM147" s="38">
        <v>0</v>
      </c>
      <c r="BN147" s="38">
        <v>0</v>
      </c>
      <c r="BO147" s="38">
        <v>0</v>
      </c>
      <c r="BP147" s="38">
        <v>0</v>
      </c>
      <c r="BQ147" s="38">
        <v>0</v>
      </c>
      <c r="BR147" s="38">
        <v>0</v>
      </c>
      <c r="BS147" s="38">
        <v>0</v>
      </c>
      <c r="BT147" s="38">
        <v>0</v>
      </c>
      <c r="BU147" s="38">
        <v>0</v>
      </c>
      <c r="BV147" s="38">
        <v>0</v>
      </c>
      <c r="BW147" s="38">
        <v>0</v>
      </c>
      <c r="BX147" s="38">
        <v>0</v>
      </c>
      <c r="BY147" s="38">
        <v>0</v>
      </c>
      <c r="BZ147" s="38">
        <v>0</v>
      </c>
      <c r="CA147" s="38">
        <v>0</v>
      </c>
      <c r="CB147" s="38">
        <v>0</v>
      </c>
      <c r="CC147" s="38">
        <v>0</v>
      </c>
      <c r="CD147" s="38">
        <v>0</v>
      </c>
      <c r="CE147" s="38">
        <v>0</v>
      </c>
      <c r="CF147" s="38">
        <v>0</v>
      </c>
      <c r="CG147" s="38">
        <v>0</v>
      </c>
      <c r="CH147" s="38">
        <v>0</v>
      </c>
      <c r="CI147" s="38">
        <v>0</v>
      </c>
      <c r="CJ147" s="38">
        <v>0.5200173284864129</v>
      </c>
      <c r="CK147" s="38">
        <v>0</v>
      </c>
      <c r="CL147" s="38">
        <v>0</v>
      </c>
      <c r="CM147" s="38">
        <v>0</v>
      </c>
      <c r="CN147" s="38">
        <v>0</v>
      </c>
      <c r="CO147" s="38">
        <v>0</v>
      </c>
      <c r="CP147" s="38">
        <v>0</v>
      </c>
      <c r="CQ147" s="38">
        <v>0</v>
      </c>
      <c r="CR147" s="38">
        <v>0</v>
      </c>
      <c r="CS147" s="38">
        <v>0</v>
      </c>
      <c r="CT147" s="38">
        <v>0</v>
      </c>
      <c r="CU147" s="38">
        <v>0</v>
      </c>
      <c r="CV147" s="38">
        <v>18962.198819677345</v>
      </c>
      <c r="CW147" s="38">
        <v>31475.08454706433</v>
      </c>
      <c r="CX147" s="38">
        <v>0</v>
      </c>
      <c r="CY147" s="38">
        <v>0</v>
      </c>
      <c r="CZ147" s="38">
        <v>0</v>
      </c>
      <c r="DA147" s="38">
        <v>0</v>
      </c>
      <c r="DB147" s="38">
        <v>0</v>
      </c>
      <c r="DC147" s="38">
        <v>0</v>
      </c>
      <c r="DD147" s="38">
        <v>0</v>
      </c>
      <c r="DE147" s="38">
        <v>0</v>
      </c>
      <c r="DF147" s="38">
        <v>0</v>
      </c>
      <c r="DG147" s="38">
        <v>0</v>
      </c>
      <c r="DH147" s="38">
        <v>0</v>
      </c>
      <c r="DI147" s="38">
        <v>0</v>
      </c>
      <c r="DJ147" s="38">
        <v>945.6850034985092</v>
      </c>
      <c r="DK147" s="38">
        <v>0</v>
      </c>
      <c r="DL147" s="38">
        <v>0</v>
      </c>
      <c r="DM147" s="38">
        <v>0</v>
      </c>
      <c r="DN147" s="38">
        <v>0</v>
      </c>
      <c r="DO147" s="38">
        <v>0</v>
      </c>
      <c r="DP147" s="38">
        <v>32731.783002209417</v>
      </c>
      <c r="DQ147" s="38">
        <v>0</v>
      </c>
      <c r="DR147" s="38">
        <v>0</v>
      </c>
      <c r="DS147" s="38">
        <v>0</v>
      </c>
      <c r="DT147" s="38">
        <v>2536.0432705781036</v>
      </c>
      <c r="DU147" s="38">
        <v>0</v>
      </c>
      <c r="DV147" s="38">
        <v>0</v>
      </c>
      <c r="DW147" s="38">
        <v>0</v>
      </c>
      <c r="DX147" s="38">
        <f t="shared" si="17"/>
        <v>106097.82640310335</v>
      </c>
      <c r="DY147" s="38">
        <v>43780.26019344203</v>
      </c>
      <c r="DZ147" s="38">
        <v>0</v>
      </c>
      <c r="EA147" s="38">
        <f>SUM(DY147:DZ147)</f>
        <v>43780.26019344203</v>
      </c>
      <c r="EB147" s="38">
        <v>0</v>
      </c>
      <c r="EC147" s="38">
        <v>0</v>
      </c>
      <c r="ED147" s="38">
        <f>SUM(EB147:EC147)</f>
        <v>0</v>
      </c>
      <c r="EE147" s="38">
        <v>0</v>
      </c>
      <c r="EF147" s="38">
        <v>0</v>
      </c>
      <c r="EG147" s="38">
        <f>SUM(ED147:EF147)</f>
        <v>0</v>
      </c>
      <c r="EH147" s="38">
        <v>18426.751358174333</v>
      </c>
      <c r="EI147" s="38">
        <v>-21809.915628818082</v>
      </c>
      <c r="EJ147" s="38">
        <f>SUM(EH147:EI147)</f>
        <v>-3383.1642706437488</v>
      </c>
      <c r="EK147" s="38">
        <f t="shared" si="18"/>
        <v>40397.09592279828</v>
      </c>
      <c r="EL147" s="38">
        <f t="shared" si="19"/>
        <v>146494.92232590163</v>
      </c>
      <c r="EM147" s="38">
        <v>0</v>
      </c>
      <c r="EN147" s="39">
        <f t="shared" si="20"/>
        <v>146494.92232590163</v>
      </c>
    </row>
    <row r="148" spans="1:144" ht="12.75" customHeight="1">
      <c r="A148" s="30" t="s">
        <v>579</v>
      </c>
      <c r="B148" s="8" t="s">
        <v>580</v>
      </c>
      <c r="C148" s="4" t="s">
        <v>581</v>
      </c>
      <c r="D148" s="38">
        <v>8.602075783993124</v>
      </c>
      <c r="E148" s="38">
        <v>1.9595797723347415</v>
      </c>
      <c r="F148" s="38">
        <v>1.3040958570185646</v>
      </c>
      <c r="G148" s="38">
        <v>2.205994273730276</v>
      </c>
      <c r="H148" s="38">
        <v>1.0776917681364537</v>
      </c>
      <c r="I148" s="38">
        <v>8.405978503017035</v>
      </c>
      <c r="J148" s="38">
        <v>2.0622022757021434</v>
      </c>
      <c r="K148" s="38">
        <v>32.77497992349643</v>
      </c>
      <c r="L148" s="38">
        <v>0.013938234441040219</v>
      </c>
      <c r="M148" s="38">
        <v>0.7955661276711383</v>
      </c>
      <c r="N148" s="38">
        <v>0.33857292542476586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38">
        <v>0</v>
      </c>
      <c r="V148" s="38">
        <v>0</v>
      </c>
      <c r="W148" s="38">
        <v>0</v>
      </c>
      <c r="X148" s="38">
        <v>0</v>
      </c>
      <c r="Y148" s="38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0</v>
      </c>
      <c r="AL148" s="38">
        <v>0</v>
      </c>
      <c r="AM148" s="38">
        <v>0</v>
      </c>
      <c r="AN148" s="38">
        <v>0</v>
      </c>
      <c r="AO148" s="38">
        <v>0</v>
      </c>
      <c r="AP148" s="38">
        <v>0</v>
      </c>
      <c r="AQ148" s="38">
        <v>0</v>
      </c>
      <c r="AR148" s="38">
        <v>0</v>
      </c>
      <c r="AS148" s="38">
        <v>0</v>
      </c>
      <c r="AT148" s="38">
        <v>0</v>
      </c>
      <c r="AU148" s="38">
        <v>0</v>
      </c>
      <c r="AV148" s="38">
        <v>0</v>
      </c>
      <c r="AW148" s="38">
        <v>0</v>
      </c>
      <c r="AX148" s="38">
        <v>0</v>
      </c>
      <c r="AY148" s="38">
        <v>0</v>
      </c>
      <c r="AZ148" s="38">
        <v>0</v>
      </c>
      <c r="BA148" s="38">
        <v>0</v>
      </c>
      <c r="BB148" s="38">
        <v>0</v>
      </c>
      <c r="BC148" s="38">
        <v>0</v>
      </c>
      <c r="BD148" s="38">
        <v>0</v>
      </c>
      <c r="BE148" s="38">
        <v>0</v>
      </c>
      <c r="BF148" s="38">
        <v>0</v>
      </c>
      <c r="BG148" s="38">
        <v>0</v>
      </c>
      <c r="BH148" s="38">
        <v>0</v>
      </c>
      <c r="BI148" s="38">
        <v>0</v>
      </c>
      <c r="BJ148" s="38">
        <v>0</v>
      </c>
      <c r="BK148" s="38">
        <v>0</v>
      </c>
      <c r="BL148" s="38">
        <v>0</v>
      </c>
      <c r="BM148" s="38">
        <v>0</v>
      </c>
      <c r="BN148" s="38">
        <v>0</v>
      </c>
      <c r="BO148" s="38">
        <v>0</v>
      </c>
      <c r="BP148" s="38">
        <v>0</v>
      </c>
      <c r="BQ148" s="38">
        <v>0</v>
      </c>
      <c r="BR148" s="38">
        <v>0</v>
      </c>
      <c r="BS148" s="38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0</v>
      </c>
      <c r="BZ148" s="38">
        <v>0</v>
      </c>
      <c r="CA148" s="38">
        <v>226.8982034201602</v>
      </c>
      <c r="CB148" s="38">
        <v>0</v>
      </c>
      <c r="CC148" s="38">
        <v>0</v>
      </c>
      <c r="CD148" s="38">
        <v>0</v>
      </c>
      <c r="CE148" s="38">
        <v>0</v>
      </c>
      <c r="CF148" s="38">
        <v>0</v>
      </c>
      <c r="CG148" s="38">
        <v>0</v>
      </c>
      <c r="CH148" s="38">
        <v>0</v>
      </c>
      <c r="CI148" s="38">
        <v>0</v>
      </c>
      <c r="CJ148" s="38">
        <v>0</v>
      </c>
      <c r="CK148" s="38">
        <v>0</v>
      </c>
      <c r="CL148" s="38">
        <v>0</v>
      </c>
      <c r="CM148" s="38">
        <v>0</v>
      </c>
      <c r="CN148" s="38">
        <v>0</v>
      </c>
      <c r="CO148" s="38">
        <v>0</v>
      </c>
      <c r="CP148" s="38">
        <v>0</v>
      </c>
      <c r="CQ148" s="38">
        <v>0</v>
      </c>
      <c r="CR148" s="38">
        <v>0</v>
      </c>
      <c r="CS148" s="38">
        <v>0</v>
      </c>
      <c r="CT148" s="38">
        <v>0</v>
      </c>
      <c r="CU148" s="38">
        <v>0</v>
      </c>
      <c r="CV148" s="38">
        <v>0</v>
      </c>
      <c r="CW148" s="38">
        <v>0</v>
      </c>
      <c r="CX148" s="38">
        <v>0</v>
      </c>
      <c r="CY148" s="38">
        <v>0</v>
      </c>
      <c r="CZ148" s="38">
        <v>0</v>
      </c>
      <c r="DA148" s="38">
        <v>0.011669340633469832</v>
      </c>
      <c r="DB148" s="38">
        <v>0</v>
      </c>
      <c r="DC148" s="38">
        <v>0</v>
      </c>
      <c r="DD148" s="38">
        <v>0</v>
      </c>
      <c r="DE148" s="38">
        <v>0.3219061188617843</v>
      </c>
      <c r="DF148" s="38">
        <v>0</v>
      </c>
      <c r="DG148" s="38">
        <v>0</v>
      </c>
      <c r="DH148" s="38">
        <v>0</v>
      </c>
      <c r="DI148" s="38">
        <v>0</v>
      </c>
      <c r="DJ148" s="38">
        <v>0.024137510151470656</v>
      </c>
      <c r="DK148" s="38">
        <v>0</v>
      </c>
      <c r="DL148" s="38">
        <v>0</v>
      </c>
      <c r="DM148" s="38">
        <v>0</v>
      </c>
      <c r="DN148" s="38">
        <v>0</v>
      </c>
      <c r="DO148" s="38">
        <v>0</v>
      </c>
      <c r="DP148" s="38">
        <v>0</v>
      </c>
      <c r="DQ148" s="38">
        <v>0</v>
      </c>
      <c r="DR148" s="38">
        <v>0</v>
      </c>
      <c r="DS148" s="38">
        <v>0</v>
      </c>
      <c r="DT148" s="38">
        <v>16164.509033385648</v>
      </c>
      <c r="DU148" s="38">
        <v>0</v>
      </c>
      <c r="DV148" s="38">
        <v>0</v>
      </c>
      <c r="DW148" s="38">
        <v>0</v>
      </c>
      <c r="DX148" s="38">
        <f t="shared" si="17"/>
        <v>16451.30562522042</v>
      </c>
      <c r="DY148" s="38">
        <v>2757.281517590239</v>
      </c>
      <c r="DZ148" s="38">
        <v>0</v>
      </c>
      <c r="EA148" s="38">
        <f>SUM(DY148:DZ148)</f>
        <v>2757.281517590239</v>
      </c>
      <c r="EB148" s="38">
        <v>0</v>
      </c>
      <c r="EC148" s="38">
        <v>0</v>
      </c>
      <c r="ED148" s="38">
        <f>SUM(EB148:EC148)</f>
        <v>0</v>
      </c>
      <c r="EE148" s="38">
        <v>0</v>
      </c>
      <c r="EF148" s="38">
        <v>0</v>
      </c>
      <c r="EG148" s="38">
        <f>SUM(ED148:EF148)</f>
        <v>0</v>
      </c>
      <c r="EH148" s="38">
        <v>0</v>
      </c>
      <c r="EI148" s="38">
        <v>-6803.46122497881</v>
      </c>
      <c r="EJ148" s="38">
        <f>SUM(EH148:EI148)</f>
        <v>-6803.46122497881</v>
      </c>
      <c r="EK148" s="38">
        <f t="shared" si="18"/>
        <v>-4046.1797073885705</v>
      </c>
      <c r="EL148" s="38">
        <f t="shared" si="19"/>
        <v>12405.125917831849</v>
      </c>
      <c r="EM148" s="38">
        <v>0</v>
      </c>
      <c r="EN148" s="39">
        <f t="shared" si="20"/>
        <v>12405.125917831849</v>
      </c>
    </row>
    <row r="149" spans="1:144" ht="12.75" customHeight="1">
      <c r="A149" s="30" t="s">
        <v>582</v>
      </c>
      <c r="B149" s="8" t="s">
        <v>583</v>
      </c>
      <c r="C149" s="4" t="s">
        <v>584</v>
      </c>
      <c r="D149" s="38">
        <v>25668.699747727584</v>
      </c>
      <c r="E149" s="38">
        <v>3499.784911778463</v>
      </c>
      <c r="F149" s="38">
        <v>3163.9798710147106</v>
      </c>
      <c r="G149" s="38">
        <v>4336.405565233497</v>
      </c>
      <c r="H149" s="38">
        <v>1288.1157792663028</v>
      </c>
      <c r="I149" s="38">
        <v>18143.699162748802</v>
      </c>
      <c r="J149" s="38">
        <v>3115.4899259863905</v>
      </c>
      <c r="K149" s="38">
        <v>5526.012493246429</v>
      </c>
      <c r="L149" s="38">
        <v>415.98582148070096</v>
      </c>
      <c r="M149" s="38">
        <v>1063.43707965082</v>
      </c>
      <c r="N149" s="38">
        <v>117.39329573343993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308.94705218707026</v>
      </c>
      <c r="V149" s="38">
        <v>0</v>
      </c>
      <c r="W149" s="38">
        <v>0</v>
      </c>
      <c r="X149" s="38">
        <v>175.22472571425823</v>
      </c>
      <c r="Y149" s="38">
        <v>0</v>
      </c>
      <c r="Z149" s="38">
        <v>0</v>
      </c>
      <c r="AA149" s="38">
        <v>259.49251304570186</v>
      </c>
      <c r="AB149" s="38">
        <v>0</v>
      </c>
      <c r="AC149" s="38">
        <v>0</v>
      </c>
      <c r="AD149" s="38">
        <v>53.895127205431734</v>
      </c>
      <c r="AE149" s="38">
        <v>0</v>
      </c>
      <c r="AF149" s="38">
        <v>0</v>
      </c>
      <c r="AG149" s="38">
        <v>0</v>
      </c>
      <c r="AH149" s="38">
        <v>324.67525147644113</v>
      </c>
      <c r="AI149" s="38">
        <v>1922.9468785171098</v>
      </c>
      <c r="AJ149" s="38">
        <v>588.1732261065962</v>
      </c>
      <c r="AK149" s="38">
        <v>247.5659475573773</v>
      </c>
      <c r="AL149" s="38">
        <v>644.3344134338454</v>
      </c>
      <c r="AM149" s="38">
        <v>1694.273921428518</v>
      </c>
      <c r="AN149" s="38">
        <v>508.1908006631409</v>
      </c>
      <c r="AO149" s="38">
        <v>15.13758580980824</v>
      </c>
      <c r="AP149" s="38">
        <v>544.7297313452864</v>
      </c>
      <c r="AQ149" s="38">
        <v>0</v>
      </c>
      <c r="AR149" s="38">
        <v>0</v>
      </c>
      <c r="AS149" s="38">
        <v>330.834141527351</v>
      </c>
      <c r="AT149" s="38">
        <v>706.2356889408331</v>
      </c>
      <c r="AU149" s="38">
        <v>1189.1032776237676</v>
      </c>
      <c r="AV149" s="38">
        <v>216.79335408572268</v>
      </c>
      <c r="AW149" s="38">
        <v>647.1548271648691</v>
      </c>
      <c r="AX149" s="38">
        <v>1967.6386116650744</v>
      </c>
      <c r="AY149" s="38">
        <v>0</v>
      </c>
      <c r="AZ149" s="38">
        <v>0</v>
      </c>
      <c r="BA149" s="38">
        <v>0</v>
      </c>
      <c r="BB149" s="38">
        <v>0</v>
      </c>
      <c r="BC149" s="38">
        <v>473.23096164867343</v>
      </c>
      <c r="BD149" s="38">
        <v>1105.4789911980668</v>
      </c>
      <c r="BE149" s="38">
        <v>170.7761473237354</v>
      </c>
      <c r="BF149" s="38">
        <v>1565.2548892119532</v>
      </c>
      <c r="BG149" s="38">
        <v>18.928350825869604</v>
      </c>
      <c r="BH149" s="38">
        <v>0</v>
      </c>
      <c r="BI149" s="38">
        <v>0</v>
      </c>
      <c r="BJ149" s="38">
        <v>0</v>
      </c>
      <c r="BK149" s="38">
        <v>1701.919997940071</v>
      </c>
      <c r="BL149" s="38">
        <v>967.4538586623266</v>
      </c>
      <c r="BM149" s="38">
        <v>0</v>
      </c>
      <c r="BN149" s="38">
        <v>734.1675142470156</v>
      </c>
      <c r="BO149" s="38">
        <v>0</v>
      </c>
      <c r="BP149" s="38">
        <v>3840.9488523086366</v>
      </c>
      <c r="BQ149" s="38">
        <v>111.492723424753</v>
      </c>
      <c r="BR149" s="38">
        <v>1200.6611115941507</v>
      </c>
      <c r="BS149" s="38">
        <v>1819.2858491018421</v>
      </c>
      <c r="BT149" s="38">
        <v>0</v>
      </c>
      <c r="BU149" s="38">
        <v>705.8073294598578</v>
      </c>
      <c r="BV149" s="38">
        <v>0</v>
      </c>
      <c r="BW149" s="38">
        <v>0</v>
      </c>
      <c r="BX149" s="38">
        <v>2393.675659886347</v>
      </c>
      <c r="BY149" s="38">
        <v>42554.33537306403</v>
      </c>
      <c r="BZ149" s="38">
        <v>0</v>
      </c>
      <c r="CA149" s="38">
        <v>129.8932233753733</v>
      </c>
      <c r="CB149" s="38">
        <v>0</v>
      </c>
      <c r="CC149" s="38">
        <v>330.5545348829884</v>
      </c>
      <c r="CD149" s="38">
        <v>229.08961030111664</v>
      </c>
      <c r="CE149" s="38">
        <v>468.1476281036435</v>
      </c>
      <c r="CF149" s="38">
        <v>647.8026391213134</v>
      </c>
      <c r="CG149" s="38">
        <v>3.1279819329049148</v>
      </c>
      <c r="CH149" s="38">
        <v>206.14151666984344</v>
      </c>
      <c r="CI149" s="38">
        <v>172.04135712076692</v>
      </c>
      <c r="CJ149" s="38">
        <v>685.6066563746139</v>
      </c>
      <c r="CK149" s="38">
        <v>330751.2605579433</v>
      </c>
      <c r="CL149" s="38">
        <v>73352.34909108779</v>
      </c>
      <c r="CM149" s="38">
        <v>73190.23585979182</v>
      </c>
      <c r="CN149" s="38">
        <v>234.59541001145894</v>
      </c>
      <c r="CO149" s="38">
        <v>111.81365857906243</v>
      </c>
      <c r="CP149" s="38">
        <v>0</v>
      </c>
      <c r="CQ149" s="38">
        <v>0</v>
      </c>
      <c r="CR149" s="38">
        <v>0</v>
      </c>
      <c r="CS149" s="38">
        <v>0</v>
      </c>
      <c r="CT149" s="38">
        <v>0</v>
      </c>
      <c r="CU149" s="38">
        <v>0</v>
      </c>
      <c r="CV149" s="38">
        <v>16579.81483617442</v>
      </c>
      <c r="CW149" s="38">
        <v>44161.24214371723</v>
      </c>
      <c r="CX149" s="38">
        <v>0</v>
      </c>
      <c r="CY149" s="38">
        <v>0</v>
      </c>
      <c r="CZ149" s="38">
        <v>169837.98279148815</v>
      </c>
      <c r="DA149" s="38">
        <v>328742.7150884347</v>
      </c>
      <c r="DB149" s="38">
        <v>0</v>
      </c>
      <c r="DC149" s="38">
        <v>0</v>
      </c>
      <c r="DD149" s="38">
        <v>0</v>
      </c>
      <c r="DE149" s="38">
        <v>0</v>
      </c>
      <c r="DF149" s="38">
        <v>3289.1181594515383</v>
      </c>
      <c r="DG149" s="38">
        <v>0</v>
      </c>
      <c r="DH149" s="38">
        <v>0</v>
      </c>
      <c r="DI149" s="38">
        <v>0</v>
      </c>
      <c r="DJ149" s="38">
        <v>2063.4867906291092</v>
      </c>
      <c r="DK149" s="38">
        <v>0</v>
      </c>
      <c r="DL149" s="38">
        <v>9658.771339710182</v>
      </c>
      <c r="DM149" s="38">
        <v>798.1257025246687</v>
      </c>
      <c r="DN149" s="38">
        <v>1684.891680091284</v>
      </c>
      <c r="DO149" s="38">
        <v>1825.905266339899</v>
      </c>
      <c r="DP149" s="38">
        <v>0</v>
      </c>
      <c r="DQ149" s="38">
        <v>0</v>
      </c>
      <c r="DR149" s="38">
        <v>0</v>
      </c>
      <c r="DS149" s="38">
        <v>14711.82009028276</v>
      </c>
      <c r="DT149" s="38">
        <v>32003.866962096316</v>
      </c>
      <c r="DU149" s="38">
        <v>1.433025340459807</v>
      </c>
      <c r="DV149" s="38">
        <v>733655.7271980982</v>
      </c>
      <c r="DW149" s="38">
        <v>0</v>
      </c>
      <c r="DX149" s="38">
        <f t="shared" si="17"/>
        <v>1977575.3291389374</v>
      </c>
      <c r="DY149" s="38">
        <v>2618177.316178878</v>
      </c>
      <c r="DZ149" s="38">
        <v>0</v>
      </c>
      <c r="EA149" s="38">
        <f>SUM(DY149:DZ149)</f>
        <v>2618177.316178878</v>
      </c>
      <c r="EB149" s="38">
        <v>1494219.7683256369</v>
      </c>
      <c r="EC149" s="38">
        <v>0</v>
      </c>
      <c r="ED149" s="38">
        <f>SUM(EB149:EC149)</f>
        <v>1494219.7683256369</v>
      </c>
      <c r="EE149" s="38">
        <v>0</v>
      </c>
      <c r="EF149" s="38">
        <v>0</v>
      </c>
      <c r="EG149" s="38">
        <f>SUM(ED149:EF149)</f>
        <v>1494219.7683256369</v>
      </c>
      <c r="EH149" s="38">
        <v>1794518.9966109972</v>
      </c>
      <c r="EI149" s="38">
        <v>181001.51704479379</v>
      </c>
      <c r="EJ149" s="38">
        <f>SUM(EH149:EI149)</f>
        <v>1975520.513655791</v>
      </c>
      <c r="EK149" s="38">
        <f t="shared" si="18"/>
        <v>6087917.598160306</v>
      </c>
      <c r="EL149" s="38">
        <f t="shared" si="19"/>
        <v>8065492.927299243</v>
      </c>
      <c r="EM149" s="38">
        <v>0</v>
      </c>
      <c r="EN149" s="39">
        <f t="shared" si="20"/>
        <v>8065492.927299243</v>
      </c>
    </row>
    <row r="150" spans="1:144" ht="12.75" customHeight="1">
      <c r="A150" s="30" t="s">
        <v>585</v>
      </c>
      <c r="B150" s="8" t="s">
        <v>586</v>
      </c>
      <c r="C150" s="4" t="s">
        <v>587</v>
      </c>
      <c r="D150" s="38">
        <v>48.68955982546577</v>
      </c>
      <c r="E150" s="38">
        <v>14.217950397751414</v>
      </c>
      <c r="F150" s="38">
        <v>9.531074043946356</v>
      </c>
      <c r="G150" s="38">
        <v>15.005408532962425</v>
      </c>
      <c r="H150" s="38">
        <v>7.589056289353312</v>
      </c>
      <c r="I150" s="38">
        <v>63.102629029330345</v>
      </c>
      <c r="J150" s="38">
        <v>15.866440467419883</v>
      </c>
      <c r="K150" s="38">
        <v>11.702063317516611</v>
      </c>
      <c r="L150" s="38">
        <v>0.10775920776138467</v>
      </c>
      <c r="M150" s="38">
        <v>0.3578250699952651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0</v>
      </c>
      <c r="AL150" s="38">
        <v>0</v>
      </c>
      <c r="AM150" s="38">
        <v>0</v>
      </c>
      <c r="AN150" s="38">
        <v>0</v>
      </c>
      <c r="AO150" s="38">
        <v>0</v>
      </c>
      <c r="AP150" s="38">
        <v>0</v>
      </c>
      <c r="AQ150" s="38">
        <v>0</v>
      </c>
      <c r="AR150" s="38">
        <v>0</v>
      </c>
      <c r="AS150" s="38">
        <v>0</v>
      </c>
      <c r="AT150" s="38">
        <v>0</v>
      </c>
      <c r="AU150" s="38">
        <v>0</v>
      </c>
      <c r="AV150" s="38">
        <v>0</v>
      </c>
      <c r="AW150" s="38">
        <v>0</v>
      </c>
      <c r="AX150" s="38">
        <v>0</v>
      </c>
      <c r="AY150" s="38">
        <v>0</v>
      </c>
      <c r="AZ150" s="38">
        <v>0</v>
      </c>
      <c r="BA150" s="38">
        <v>0</v>
      </c>
      <c r="BB150" s="38">
        <v>0</v>
      </c>
      <c r="BC150" s="38">
        <v>0</v>
      </c>
      <c r="BD150" s="38">
        <v>0</v>
      </c>
      <c r="BE150" s="38">
        <v>0</v>
      </c>
      <c r="BF150" s="38">
        <v>0</v>
      </c>
      <c r="BG150" s="38">
        <v>0</v>
      </c>
      <c r="BH150" s="38">
        <v>0</v>
      </c>
      <c r="BI150" s="38">
        <v>0</v>
      </c>
      <c r="BJ150" s="38">
        <v>0</v>
      </c>
      <c r="BK150" s="38">
        <v>0</v>
      </c>
      <c r="BL150" s="38">
        <v>0</v>
      </c>
      <c r="BM150" s="38">
        <v>0</v>
      </c>
      <c r="BN150" s="38">
        <v>0</v>
      </c>
      <c r="BO150" s="38">
        <v>0</v>
      </c>
      <c r="BP150" s="38">
        <v>0</v>
      </c>
      <c r="BQ150" s="38">
        <v>0</v>
      </c>
      <c r="BR150" s="38">
        <v>0</v>
      </c>
      <c r="BS150" s="38">
        <v>0</v>
      </c>
      <c r="BT150" s="38">
        <v>0</v>
      </c>
      <c r="BU150" s="38">
        <v>0</v>
      </c>
      <c r="BV150" s="38">
        <v>0</v>
      </c>
      <c r="BW150" s="38">
        <v>0</v>
      </c>
      <c r="BX150" s="38">
        <v>0</v>
      </c>
      <c r="BY150" s="38">
        <v>560.755919759001</v>
      </c>
      <c r="BZ150" s="38">
        <v>0</v>
      </c>
      <c r="CA150" s="38">
        <v>0</v>
      </c>
      <c r="CB150" s="38">
        <v>0</v>
      </c>
      <c r="CC150" s="38">
        <v>0</v>
      </c>
      <c r="CD150" s="38">
        <v>0</v>
      </c>
      <c r="CE150" s="38">
        <v>0</v>
      </c>
      <c r="CF150" s="38">
        <v>0</v>
      </c>
      <c r="CG150" s="38">
        <v>0</v>
      </c>
      <c r="CH150" s="38">
        <v>0</v>
      </c>
      <c r="CI150" s="38">
        <v>0</v>
      </c>
      <c r="CJ150" s="38">
        <v>0</v>
      </c>
      <c r="CK150" s="38">
        <v>72168.30836620572</v>
      </c>
      <c r="CL150" s="38">
        <v>7700.384002304727</v>
      </c>
      <c r="CM150" s="38">
        <v>0</v>
      </c>
      <c r="CN150" s="38">
        <v>0</v>
      </c>
      <c r="CO150" s="38">
        <v>0</v>
      </c>
      <c r="CP150" s="38">
        <v>0</v>
      </c>
      <c r="CQ150" s="38">
        <v>0</v>
      </c>
      <c r="CR150" s="38">
        <v>0</v>
      </c>
      <c r="CS150" s="38">
        <v>0</v>
      </c>
      <c r="CT150" s="38">
        <v>0</v>
      </c>
      <c r="CU150" s="38">
        <v>42629.79137713933</v>
      </c>
      <c r="CV150" s="38">
        <v>1145.8355324323968</v>
      </c>
      <c r="CW150" s="38">
        <v>1901.932053240937</v>
      </c>
      <c r="CX150" s="38">
        <v>0</v>
      </c>
      <c r="CY150" s="38">
        <v>0</v>
      </c>
      <c r="CZ150" s="38">
        <v>0</v>
      </c>
      <c r="DA150" s="38">
        <v>0</v>
      </c>
      <c r="DB150" s="38">
        <v>0</v>
      </c>
      <c r="DC150" s="38">
        <v>0</v>
      </c>
      <c r="DD150" s="38">
        <v>0</v>
      </c>
      <c r="DE150" s="38">
        <v>0</v>
      </c>
      <c r="DF150" s="38">
        <v>0</v>
      </c>
      <c r="DG150" s="38">
        <v>0</v>
      </c>
      <c r="DH150" s="38">
        <v>0</v>
      </c>
      <c r="DI150" s="38">
        <v>0</v>
      </c>
      <c r="DJ150" s="38">
        <v>0</v>
      </c>
      <c r="DK150" s="38">
        <v>0</v>
      </c>
      <c r="DL150" s="38">
        <v>0</v>
      </c>
      <c r="DM150" s="38">
        <v>0</v>
      </c>
      <c r="DN150" s="38">
        <v>0</v>
      </c>
      <c r="DO150" s="38">
        <v>0</v>
      </c>
      <c r="DP150" s="38">
        <v>0</v>
      </c>
      <c r="DQ150" s="38">
        <v>0</v>
      </c>
      <c r="DR150" s="38">
        <v>0</v>
      </c>
      <c r="DS150" s="38">
        <v>0</v>
      </c>
      <c r="DT150" s="38">
        <v>0</v>
      </c>
      <c r="DU150" s="38">
        <v>0</v>
      </c>
      <c r="DV150" s="38">
        <v>0</v>
      </c>
      <c r="DW150" s="38">
        <v>0</v>
      </c>
      <c r="DX150" s="38">
        <f t="shared" si="17"/>
        <v>126293.17701726359</v>
      </c>
      <c r="DY150" s="38">
        <v>17213.883149434474</v>
      </c>
      <c r="DZ150" s="38">
        <v>0</v>
      </c>
      <c r="EA150" s="38">
        <f>SUM(DY150:DZ150)</f>
        <v>17213.883149434474</v>
      </c>
      <c r="EB150" s="38">
        <v>0</v>
      </c>
      <c r="EC150" s="38">
        <v>0</v>
      </c>
      <c r="ED150" s="38">
        <f>SUM(EB150:EC150)</f>
        <v>0</v>
      </c>
      <c r="EE150" s="38">
        <v>0</v>
      </c>
      <c r="EF150" s="38">
        <v>0</v>
      </c>
      <c r="EG150" s="38">
        <f>SUM(ED150:EF150)</f>
        <v>0</v>
      </c>
      <c r="EH150" s="38">
        <v>593355.342867619</v>
      </c>
      <c r="EI150" s="38">
        <v>40441.48335959619</v>
      </c>
      <c r="EJ150" s="38">
        <f>SUM(EH150:EI150)</f>
        <v>633796.8262272152</v>
      </c>
      <c r="EK150" s="38">
        <f t="shared" si="18"/>
        <v>651010.7093766497</v>
      </c>
      <c r="EL150" s="38">
        <f t="shared" si="19"/>
        <v>777303.8863939133</v>
      </c>
      <c r="EM150" s="38">
        <v>0</v>
      </c>
      <c r="EN150" s="39">
        <f t="shared" si="20"/>
        <v>777303.8863939133</v>
      </c>
    </row>
    <row r="151" spans="1:144" ht="12.75" customHeight="1">
      <c r="A151" s="30" t="s">
        <v>588</v>
      </c>
      <c r="B151" s="8" t="s">
        <v>589</v>
      </c>
      <c r="C151" s="4" t="s">
        <v>590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0</v>
      </c>
      <c r="AL151" s="38">
        <v>0</v>
      </c>
      <c r="AM151" s="38">
        <v>0</v>
      </c>
      <c r="AN151" s="38">
        <v>0</v>
      </c>
      <c r="AO151" s="38">
        <v>0</v>
      </c>
      <c r="AP151" s="38">
        <v>0</v>
      </c>
      <c r="AQ151" s="38">
        <v>0</v>
      </c>
      <c r="AR151" s="38">
        <v>0</v>
      </c>
      <c r="AS151" s="38">
        <v>0</v>
      </c>
      <c r="AT151" s="38">
        <v>0</v>
      </c>
      <c r="AU151" s="38">
        <v>0</v>
      </c>
      <c r="AV151" s="38">
        <v>0</v>
      </c>
      <c r="AW151" s="38">
        <v>0</v>
      </c>
      <c r="AX151" s="38">
        <v>0</v>
      </c>
      <c r="AY151" s="38">
        <v>0</v>
      </c>
      <c r="AZ151" s="38">
        <v>0</v>
      </c>
      <c r="BA151" s="38">
        <v>0</v>
      </c>
      <c r="BB151" s="38">
        <v>0</v>
      </c>
      <c r="BC151" s="38">
        <v>0</v>
      </c>
      <c r="BD151" s="38">
        <v>0</v>
      </c>
      <c r="BE151" s="38">
        <v>0</v>
      </c>
      <c r="BF151" s="38">
        <v>0</v>
      </c>
      <c r="BG151" s="38">
        <v>0</v>
      </c>
      <c r="BH151" s="38">
        <v>0</v>
      </c>
      <c r="BI151" s="38">
        <v>0</v>
      </c>
      <c r="BJ151" s="38">
        <v>0</v>
      </c>
      <c r="BK151" s="38">
        <v>0</v>
      </c>
      <c r="BL151" s="38">
        <v>0</v>
      </c>
      <c r="BM151" s="38">
        <v>0</v>
      </c>
      <c r="BN151" s="38">
        <v>0</v>
      </c>
      <c r="BO151" s="38">
        <v>0</v>
      </c>
      <c r="BP151" s="38">
        <v>0</v>
      </c>
      <c r="BQ151" s="38">
        <v>0</v>
      </c>
      <c r="BR151" s="38">
        <v>0</v>
      </c>
      <c r="BS151" s="38">
        <v>0</v>
      </c>
      <c r="BT151" s="38">
        <v>0</v>
      </c>
      <c r="BU151" s="38">
        <v>0</v>
      </c>
      <c r="BV151" s="38">
        <v>0</v>
      </c>
      <c r="BW151" s="38">
        <v>0</v>
      </c>
      <c r="BX151" s="38">
        <v>0</v>
      </c>
      <c r="BY151" s="38">
        <v>0</v>
      </c>
      <c r="BZ151" s="38">
        <v>0</v>
      </c>
      <c r="CA151" s="38">
        <v>0</v>
      </c>
      <c r="CB151" s="38">
        <v>0</v>
      </c>
      <c r="CC151" s="38">
        <v>0</v>
      </c>
      <c r="CD151" s="38">
        <v>0</v>
      </c>
      <c r="CE151" s="38">
        <v>0</v>
      </c>
      <c r="CF151" s="38">
        <v>0</v>
      </c>
      <c r="CG151" s="38">
        <v>0</v>
      </c>
      <c r="CH151" s="38">
        <v>0</v>
      </c>
      <c r="CI151" s="38">
        <v>0</v>
      </c>
      <c r="CJ151" s="38">
        <v>0</v>
      </c>
      <c r="CK151" s="38">
        <v>0</v>
      </c>
      <c r="CL151" s="38">
        <v>0</v>
      </c>
      <c r="CM151" s="38">
        <v>0</v>
      </c>
      <c r="CN151" s="38">
        <v>44.59166435027854</v>
      </c>
      <c r="CO151" s="38">
        <v>0</v>
      </c>
      <c r="CP151" s="38">
        <v>0</v>
      </c>
      <c r="CQ151" s="38">
        <v>0</v>
      </c>
      <c r="CR151" s="38">
        <v>0</v>
      </c>
      <c r="CS151" s="38">
        <v>0</v>
      </c>
      <c r="CT151" s="38">
        <v>0</v>
      </c>
      <c r="CU151" s="38">
        <v>0</v>
      </c>
      <c r="CV151" s="38">
        <v>0</v>
      </c>
      <c r="CW151" s="38">
        <v>0</v>
      </c>
      <c r="CX151" s="38">
        <v>0</v>
      </c>
      <c r="CY151" s="38">
        <v>0</v>
      </c>
      <c r="CZ151" s="38">
        <v>0</v>
      </c>
      <c r="DA151" s="38">
        <v>0</v>
      </c>
      <c r="DB151" s="38">
        <v>0</v>
      </c>
      <c r="DC151" s="38">
        <v>0</v>
      </c>
      <c r="DD151" s="38">
        <v>0</v>
      </c>
      <c r="DE151" s="38">
        <v>0</v>
      </c>
      <c r="DF151" s="38">
        <v>0</v>
      </c>
      <c r="DG151" s="38">
        <v>0</v>
      </c>
      <c r="DH151" s="38">
        <v>0</v>
      </c>
      <c r="DI151" s="38">
        <v>0</v>
      </c>
      <c r="DJ151" s="38">
        <v>0</v>
      </c>
      <c r="DK151" s="38">
        <v>0</v>
      </c>
      <c r="DL151" s="38">
        <v>0</v>
      </c>
      <c r="DM151" s="38">
        <v>0</v>
      </c>
      <c r="DN151" s="38">
        <v>0</v>
      </c>
      <c r="DO151" s="38">
        <v>0</v>
      </c>
      <c r="DP151" s="38">
        <v>0</v>
      </c>
      <c r="DQ151" s="38">
        <v>0</v>
      </c>
      <c r="DR151" s="38">
        <v>0</v>
      </c>
      <c r="DS151" s="38">
        <v>0</v>
      </c>
      <c r="DT151" s="38">
        <v>0</v>
      </c>
      <c r="DU151" s="38">
        <v>0</v>
      </c>
      <c r="DV151" s="38">
        <v>0</v>
      </c>
      <c r="DW151" s="38">
        <v>0</v>
      </c>
      <c r="DX151" s="38">
        <f t="shared" si="17"/>
        <v>44.59166435027854</v>
      </c>
      <c r="DY151" s="38">
        <v>79826.7880923308</v>
      </c>
      <c r="DZ151" s="38">
        <v>0</v>
      </c>
      <c r="EA151" s="38">
        <f>SUM(DY151:DZ151)</f>
        <v>79826.7880923308</v>
      </c>
      <c r="EB151" s="38">
        <v>15025.467168019155</v>
      </c>
      <c r="EC151" s="38">
        <v>0</v>
      </c>
      <c r="ED151" s="38">
        <f>SUM(EB151:EC151)</f>
        <v>15025.467168019155</v>
      </c>
      <c r="EE151" s="38">
        <v>0</v>
      </c>
      <c r="EF151" s="38">
        <v>0</v>
      </c>
      <c r="EG151" s="38">
        <f>SUM(ED151:EF151)</f>
        <v>15025.467168019155</v>
      </c>
      <c r="EH151" s="38">
        <v>437.48682618031125</v>
      </c>
      <c r="EI151" s="38">
        <v>-26568.802317602524</v>
      </c>
      <c r="EJ151" s="38">
        <f>SUM(EH151:EI151)</f>
        <v>-26131.31549142221</v>
      </c>
      <c r="EK151" s="38">
        <f t="shared" si="18"/>
        <v>68720.93976892774</v>
      </c>
      <c r="EL151" s="38">
        <f t="shared" si="19"/>
        <v>68765.53143327801</v>
      </c>
      <c r="EM151" s="38">
        <v>0</v>
      </c>
      <c r="EN151" s="39">
        <f t="shared" si="20"/>
        <v>68765.53143327801</v>
      </c>
    </row>
    <row r="152" spans="1:144" ht="12.75" customHeight="1">
      <c r="A152" s="30" t="s">
        <v>591</v>
      </c>
      <c r="B152" s="8" t="s">
        <v>592</v>
      </c>
      <c r="C152" s="4" t="s">
        <v>593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0.0026471512374494754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0</v>
      </c>
      <c r="AL152" s="38">
        <v>0</v>
      </c>
      <c r="AM152" s="38">
        <v>0</v>
      </c>
      <c r="AN152" s="38">
        <v>0</v>
      </c>
      <c r="AO152" s="38">
        <v>0</v>
      </c>
      <c r="AP152" s="38">
        <v>0</v>
      </c>
      <c r="AQ152" s="38">
        <v>0</v>
      </c>
      <c r="AR152" s="38">
        <v>0</v>
      </c>
      <c r="AS152" s="38">
        <v>0</v>
      </c>
      <c r="AT152" s="38">
        <v>0</v>
      </c>
      <c r="AU152" s="38">
        <v>0</v>
      </c>
      <c r="AV152" s="38">
        <v>0</v>
      </c>
      <c r="AW152" s="38">
        <v>0</v>
      </c>
      <c r="AX152" s="38">
        <v>0</v>
      </c>
      <c r="AY152" s="38">
        <v>0</v>
      </c>
      <c r="AZ152" s="38">
        <v>0</v>
      </c>
      <c r="BA152" s="38">
        <v>0</v>
      </c>
      <c r="BB152" s="38">
        <v>0</v>
      </c>
      <c r="BC152" s="38">
        <v>0</v>
      </c>
      <c r="BD152" s="38">
        <v>0</v>
      </c>
      <c r="BE152" s="38">
        <v>0</v>
      </c>
      <c r="BF152" s="38">
        <v>0</v>
      </c>
      <c r="BG152" s="38">
        <v>0</v>
      </c>
      <c r="BH152" s="38">
        <v>0</v>
      </c>
      <c r="BI152" s="38">
        <v>0</v>
      </c>
      <c r="BJ152" s="38">
        <v>0</v>
      </c>
      <c r="BK152" s="38">
        <v>0</v>
      </c>
      <c r="BL152" s="38">
        <v>0</v>
      </c>
      <c r="BM152" s="38">
        <v>0</v>
      </c>
      <c r="BN152" s="38">
        <v>0</v>
      </c>
      <c r="BO152" s="38">
        <v>0</v>
      </c>
      <c r="BP152" s="38">
        <v>0</v>
      </c>
      <c r="BQ152" s="38">
        <v>0</v>
      </c>
      <c r="BR152" s="38">
        <v>0</v>
      </c>
      <c r="BS152" s="38">
        <v>0</v>
      </c>
      <c r="BT152" s="38">
        <v>0</v>
      </c>
      <c r="BU152" s="38">
        <v>0</v>
      </c>
      <c r="BV152" s="38">
        <v>0</v>
      </c>
      <c r="BW152" s="38">
        <v>0</v>
      </c>
      <c r="BX152" s="38">
        <v>0</v>
      </c>
      <c r="BY152" s="38">
        <v>0</v>
      </c>
      <c r="BZ152" s="38">
        <v>0</v>
      </c>
      <c r="CA152" s="38">
        <v>0</v>
      </c>
      <c r="CB152" s="38">
        <v>0</v>
      </c>
      <c r="CC152" s="38">
        <v>0</v>
      </c>
      <c r="CD152" s="38">
        <v>0</v>
      </c>
      <c r="CE152" s="38">
        <v>0</v>
      </c>
      <c r="CF152" s="38">
        <v>0</v>
      </c>
      <c r="CG152" s="38">
        <v>0</v>
      </c>
      <c r="CH152" s="38">
        <v>0</v>
      </c>
      <c r="CI152" s="38">
        <v>0</v>
      </c>
      <c r="CJ152" s="38">
        <v>0</v>
      </c>
      <c r="CK152" s="38">
        <v>0</v>
      </c>
      <c r="CL152" s="38">
        <v>0</v>
      </c>
      <c r="CM152" s="38">
        <v>0</v>
      </c>
      <c r="CN152" s="38">
        <v>5753.273195609863</v>
      </c>
      <c r="CO152" s="38">
        <v>0</v>
      </c>
      <c r="CP152" s="38">
        <v>0</v>
      </c>
      <c r="CQ152" s="38">
        <v>0</v>
      </c>
      <c r="CR152" s="38">
        <v>0</v>
      </c>
      <c r="CS152" s="38">
        <v>0</v>
      </c>
      <c r="CT152" s="38">
        <v>0</v>
      </c>
      <c r="CU152" s="38">
        <v>0</v>
      </c>
      <c r="CV152" s="38">
        <v>0</v>
      </c>
      <c r="CW152" s="38">
        <v>0</v>
      </c>
      <c r="CX152" s="38">
        <v>0</v>
      </c>
      <c r="CY152" s="38">
        <v>0</v>
      </c>
      <c r="CZ152" s="38">
        <v>0</v>
      </c>
      <c r="DA152" s="38">
        <v>0.025152357888051383</v>
      </c>
      <c r="DB152" s="38">
        <v>0</v>
      </c>
      <c r="DC152" s="38">
        <v>0</v>
      </c>
      <c r="DD152" s="38">
        <v>0</v>
      </c>
      <c r="DE152" s="38">
        <v>0</v>
      </c>
      <c r="DF152" s="38">
        <v>0</v>
      </c>
      <c r="DG152" s="38">
        <v>0</v>
      </c>
      <c r="DH152" s="38">
        <v>0</v>
      </c>
      <c r="DI152" s="38">
        <v>0</v>
      </c>
      <c r="DJ152" s="38">
        <v>0</v>
      </c>
      <c r="DK152" s="38">
        <v>0</v>
      </c>
      <c r="DL152" s="38">
        <v>0</v>
      </c>
      <c r="DM152" s="38">
        <v>0</v>
      </c>
      <c r="DN152" s="38">
        <v>0</v>
      </c>
      <c r="DO152" s="38">
        <v>0</v>
      </c>
      <c r="DP152" s="38">
        <v>0</v>
      </c>
      <c r="DQ152" s="38">
        <v>0</v>
      </c>
      <c r="DR152" s="38">
        <v>0</v>
      </c>
      <c r="DS152" s="38">
        <v>0</v>
      </c>
      <c r="DT152" s="38">
        <v>0</v>
      </c>
      <c r="DU152" s="38">
        <v>0</v>
      </c>
      <c r="DV152" s="38">
        <v>0</v>
      </c>
      <c r="DW152" s="38">
        <v>0</v>
      </c>
      <c r="DX152" s="38">
        <f t="shared" si="17"/>
        <v>5753.300995118989</v>
      </c>
      <c r="DY152" s="38">
        <v>3832.7465608607185</v>
      </c>
      <c r="DZ152" s="38">
        <v>0</v>
      </c>
      <c r="EA152" s="38">
        <f>SUM(DY152:DZ152)</f>
        <v>3832.7465608607185</v>
      </c>
      <c r="EB152" s="38">
        <v>0</v>
      </c>
      <c r="EC152" s="38">
        <v>0</v>
      </c>
      <c r="ED152" s="38">
        <f>SUM(EB152:EC152)</f>
        <v>0</v>
      </c>
      <c r="EE152" s="38">
        <v>0</v>
      </c>
      <c r="EF152" s="38">
        <v>0</v>
      </c>
      <c r="EG152" s="38">
        <f>SUM(ED152:EF152)</f>
        <v>0</v>
      </c>
      <c r="EH152" s="38">
        <v>42923.08184086734</v>
      </c>
      <c r="EI152" s="38">
        <v>1123.9497894315682</v>
      </c>
      <c r="EJ152" s="38">
        <f>SUM(EH152:EI152)</f>
        <v>44047.03163029891</v>
      </c>
      <c r="EK152" s="38">
        <f t="shared" si="18"/>
        <v>47879.778191159625</v>
      </c>
      <c r="EL152" s="38">
        <f t="shared" si="19"/>
        <v>53633.07918627861</v>
      </c>
      <c r="EM152" s="38">
        <v>0</v>
      </c>
      <c r="EN152" s="39">
        <f t="shared" si="20"/>
        <v>53633.07918627861</v>
      </c>
    </row>
    <row r="153" spans="1:144" ht="12.75" customHeight="1">
      <c r="A153" s="30" t="s">
        <v>594</v>
      </c>
      <c r="B153" s="8" t="s">
        <v>595</v>
      </c>
      <c r="C153" s="4" t="s">
        <v>596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0</v>
      </c>
      <c r="AL153" s="38">
        <v>0</v>
      </c>
      <c r="AM153" s="38">
        <v>0</v>
      </c>
      <c r="AN153" s="38">
        <v>0</v>
      </c>
      <c r="AO153" s="38">
        <v>0</v>
      </c>
      <c r="AP153" s="38">
        <v>0</v>
      </c>
      <c r="AQ153" s="38">
        <v>0</v>
      </c>
      <c r="AR153" s="38">
        <v>0</v>
      </c>
      <c r="AS153" s="38">
        <v>0</v>
      </c>
      <c r="AT153" s="38">
        <v>0</v>
      </c>
      <c r="AU153" s="38">
        <v>0</v>
      </c>
      <c r="AV153" s="38">
        <v>0</v>
      </c>
      <c r="AW153" s="38">
        <v>0</v>
      </c>
      <c r="AX153" s="38">
        <v>0</v>
      </c>
      <c r="AY153" s="38">
        <v>0</v>
      </c>
      <c r="AZ153" s="38">
        <v>0</v>
      </c>
      <c r="BA153" s="38">
        <v>0</v>
      </c>
      <c r="BB153" s="38">
        <v>0</v>
      </c>
      <c r="BC153" s="38">
        <v>0</v>
      </c>
      <c r="BD153" s="38">
        <v>0</v>
      </c>
      <c r="BE153" s="38">
        <v>0</v>
      </c>
      <c r="BF153" s="38">
        <v>0</v>
      </c>
      <c r="BG153" s="38">
        <v>0</v>
      </c>
      <c r="BH153" s="38">
        <v>0</v>
      </c>
      <c r="BI153" s="38">
        <v>0</v>
      </c>
      <c r="BJ153" s="38">
        <v>0</v>
      </c>
      <c r="BK153" s="38">
        <v>0</v>
      </c>
      <c r="BL153" s="38">
        <v>0</v>
      </c>
      <c r="BM153" s="38">
        <v>0</v>
      </c>
      <c r="BN153" s="38">
        <v>0</v>
      </c>
      <c r="BO153" s="38">
        <v>0</v>
      </c>
      <c r="BP153" s="38">
        <v>0</v>
      </c>
      <c r="BQ153" s="38">
        <v>0</v>
      </c>
      <c r="BR153" s="38">
        <v>0</v>
      </c>
      <c r="BS153" s="38">
        <v>0</v>
      </c>
      <c r="BT153" s="38">
        <v>0</v>
      </c>
      <c r="BU153" s="38">
        <v>0</v>
      </c>
      <c r="BV153" s="38">
        <v>0</v>
      </c>
      <c r="BW153" s="38">
        <v>0</v>
      </c>
      <c r="BX153" s="38">
        <v>0</v>
      </c>
      <c r="BY153" s="38">
        <v>0</v>
      </c>
      <c r="BZ153" s="38">
        <v>0</v>
      </c>
      <c r="CA153" s="38">
        <v>0</v>
      </c>
      <c r="CB153" s="38">
        <v>0</v>
      </c>
      <c r="CC153" s="38">
        <v>0</v>
      </c>
      <c r="CD153" s="38">
        <v>0</v>
      </c>
      <c r="CE153" s="38">
        <v>0</v>
      </c>
      <c r="CF153" s="38">
        <v>0</v>
      </c>
      <c r="CG153" s="38">
        <v>0</v>
      </c>
      <c r="CH153" s="38">
        <v>0</v>
      </c>
      <c r="CI153" s="38">
        <v>0</v>
      </c>
      <c r="CJ153" s="38">
        <v>0</v>
      </c>
      <c r="CK153" s="38">
        <v>0</v>
      </c>
      <c r="CL153" s="38">
        <v>0</v>
      </c>
      <c r="CM153" s="38">
        <v>0</v>
      </c>
      <c r="CN153" s="38">
        <v>0</v>
      </c>
      <c r="CO153" s="38">
        <v>0</v>
      </c>
      <c r="CP153" s="38">
        <v>0</v>
      </c>
      <c r="CQ153" s="38">
        <v>0</v>
      </c>
      <c r="CR153" s="38">
        <v>0</v>
      </c>
      <c r="CS153" s="38">
        <v>0</v>
      </c>
      <c r="CT153" s="38">
        <v>0</v>
      </c>
      <c r="CU153" s="38">
        <v>0</v>
      </c>
      <c r="CV153" s="38">
        <v>0</v>
      </c>
      <c r="CW153" s="38">
        <v>0</v>
      </c>
      <c r="CX153" s="38">
        <v>0</v>
      </c>
      <c r="CY153" s="38">
        <v>0</v>
      </c>
      <c r="CZ153" s="38">
        <v>0</v>
      </c>
      <c r="DA153" s="38">
        <v>0</v>
      </c>
      <c r="DB153" s="38">
        <v>0</v>
      </c>
      <c r="DC153" s="38">
        <v>0</v>
      </c>
      <c r="DD153" s="38">
        <v>0</v>
      </c>
      <c r="DE153" s="38">
        <v>0</v>
      </c>
      <c r="DF153" s="38">
        <v>0</v>
      </c>
      <c r="DG153" s="38">
        <v>0</v>
      </c>
      <c r="DH153" s="38">
        <v>0</v>
      </c>
      <c r="DI153" s="38">
        <v>0</v>
      </c>
      <c r="DJ153" s="38">
        <v>0</v>
      </c>
      <c r="DK153" s="38">
        <v>0</v>
      </c>
      <c r="DL153" s="38">
        <v>3448.988888891813</v>
      </c>
      <c r="DM153" s="38">
        <v>0</v>
      </c>
      <c r="DN153" s="38">
        <v>0</v>
      </c>
      <c r="DO153" s="38">
        <v>0</v>
      </c>
      <c r="DP153" s="38">
        <v>0</v>
      </c>
      <c r="DQ153" s="38">
        <v>0</v>
      </c>
      <c r="DR153" s="38">
        <v>0</v>
      </c>
      <c r="DS153" s="38">
        <v>0</v>
      </c>
      <c r="DT153" s="38">
        <v>0</v>
      </c>
      <c r="DU153" s="38">
        <v>2.1121080536519266</v>
      </c>
      <c r="DV153" s="38">
        <v>7.717975123557416</v>
      </c>
      <c r="DW153" s="38">
        <v>0</v>
      </c>
      <c r="DX153" s="38">
        <f t="shared" si="17"/>
        <v>3458.8189720690225</v>
      </c>
      <c r="DY153" s="38">
        <v>44123.130525169225</v>
      </c>
      <c r="DZ153" s="38">
        <v>0</v>
      </c>
      <c r="EA153" s="38">
        <f>SUM(DY153:DZ153)</f>
        <v>44123.130525169225</v>
      </c>
      <c r="EB153" s="38">
        <v>0</v>
      </c>
      <c r="EC153" s="38">
        <v>0</v>
      </c>
      <c r="ED153" s="38">
        <f>SUM(EB153:EC153)</f>
        <v>0</v>
      </c>
      <c r="EE153" s="38">
        <v>0</v>
      </c>
      <c r="EF153" s="38">
        <v>0</v>
      </c>
      <c r="EG153" s="38">
        <f>SUM(ED153:EF153)</f>
        <v>0</v>
      </c>
      <c r="EH153" s="38">
        <v>58544.98941058921</v>
      </c>
      <c r="EI153" s="38">
        <v>1546.9257779905818</v>
      </c>
      <c r="EJ153" s="38">
        <f>SUM(EH153:EI153)</f>
        <v>60091.91518857979</v>
      </c>
      <c r="EK153" s="38">
        <f t="shared" si="18"/>
        <v>104215.04571374902</v>
      </c>
      <c r="EL153" s="38">
        <f t="shared" si="19"/>
        <v>107673.86468581804</v>
      </c>
      <c r="EM153" s="38">
        <v>0</v>
      </c>
      <c r="EN153" s="39">
        <f t="shared" si="20"/>
        <v>107673.86468581804</v>
      </c>
    </row>
    <row r="154" spans="1:144" ht="12.75" customHeight="1">
      <c r="A154" s="30" t="s">
        <v>597</v>
      </c>
      <c r="B154" s="8" t="s">
        <v>598</v>
      </c>
      <c r="C154" s="4" t="s">
        <v>599</v>
      </c>
      <c r="D154" s="38">
        <v>1411.1998495562098</v>
      </c>
      <c r="E154" s="38">
        <v>165.49227554583067</v>
      </c>
      <c r="F154" s="38">
        <v>102.21182879706407</v>
      </c>
      <c r="G154" s="38">
        <v>310.50407336213107</v>
      </c>
      <c r="H154" s="38">
        <v>72.3533082072047</v>
      </c>
      <c r="I154" s="38">
        <v>149.2089343048847</v>
      </c>
      <c r="J154" s="38">
        <v>20.286826539512226</v>
      </c>
      <c r="K154" s="38">
        <v>244.1674562915386</v>
      </c>
      <c r="L154" s="38">
        <v>0.1371167841797489</v>
      </c>
      <c r="M154" s="38">
        <v>7.826347697769167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0</v>
      </c>
      <c r="W154" s="38">
        <v>0</v>
      </c>
      <c r="X154" s="38">
        <v>0</v>
      </c>
      <c r="Y154" s="38">
        <v>0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0</v>
      </c>
      <c r="AL154" s="38">
        <v>0</v>
      </c>
      <c r="AM154" s="38">
        <v>0</v>
      </c>
      <c r="AN154" s="38">
        <v>0</v>
      </c>
      <c r="AO154" s="38">
        <v>0</v>
      </c>
      <c r="AP154" s="38">
        <v>0</v>
      </c>
      <c r="AQ154" s="38">
        <v>0</v>
      </c>
      <c r="AR154" s="38">
        <v>0</v>
      </c>
      <c r="AS154" s="38">
        <v>0</v>
      </c>
      <c r="AT154" s="38">
        <v>0</v>
      </c>
      <c r="AU154" s="38">
        <v>0</v>
      </c>
      <c r="AV154" s="38">
        <v>0</v>
      </c>
      <c r="AW154" s="38">
        <v>0</v>
      </c>
      <c r="AX154" s="38">
        <v>0</v>
      </c>
      <c r="AY154" s="38">
        <v>0</v>
      </c>
      <c r="AZ154" s="38">
        <v>0</v>
      </c>
      <c r="BA154" s="38">
        <v>0</v>
      </c>
      <c r="BB154" s="38">
        <v>0</v>
      </c>
      <c r="BC154" s="38">
        <v>0</v>
      </c>
      <c r="BD154" s="38">
        <v>0</v>
      </c>
      <c r="BE154" s="38">
        <v>0</v>
      </c>
      <c r="BF154" s="38">
        <v>0</v>
      </c>
      <c r="BG154" s="38">
        <v>0</v>
      </c>
      <c r="BH154" s="38">
        <v>0</v>
      </c>
      <c r="BI154" s="38">
        <v>0</v>
      </c>
      <c r="BJ154" s="38">
        <v>0</v>
      </c>
      <c r="BK154" s="38">
        <v>0</v>
      </c>
      <c r="BL154" s="38">
        <v>0</v>
      </c>
      <c r="BM154" s="38">
        <v>0</v>
      </c>
      <c r="BN154" s="38">
        <v>0</v>
      </c>
      <c r="BO154" s="38">
        <v>0</v>
      </c>
      <c r="BP154" s="38">
        <v>0</v>
      </c>
      <c r="BQ154" s="38">
        <v>0</v>
      </c>
      <c r="BR154" s="38">
        <v>0</v>
      </c>
      <c r="BS154" s="38">
        <v>2.7676016218797326</v>
      </c>
      <c r="BT154" s="38">
        <v>0</v>
      </c>
      <c r="BU154" s="38">
        <v>0</v>
      </c>
      <c r="BV154" s="38">
        <v>0</v>
      </c>
      <c r="BW154" s="38">
        <v>0</v>
      </c>
      <c r="BX154" s="38">
        <v>0</v>
      </c>
      <c r="BY154" s="38">
        <v>0</v>
      </c>
      <c r="BZ154" s="38">
        <v>0</v>
      </c>
      <c r="CA154" s="38">
        <v>0</v>
      </c>
      <c r="CB154" s="38">
        <v>0</v>
      </c>
      <c r="CC154" s="38">
        <v>0</v>
      </c>
      <c r="CD154" s="38">
        <v>0</v>
      </c>
      <c r="CE154" s="38">
        <v>0</v>
      </c>
      <c r="CF154" s="38">
        <v>0</v>
      </c>
      <c r="CG154" s="38">
        <v>0</v>
      </c>
      <c r="CH154" s="38">
        <v>0</v>
      </c>
      <c r="CI154" s="38">
        <v>0</v>
      </c>
      <c r="CJ154" s="38">
        <v>0</v>
      </c>
      <c r="CK154" s="38">
        <v>0</v>
      </c>
      <c r="CL154" s="38">
        <v>86.81234161557032</v>
      </c>
      <c r="CM154" s="38">
        <v>0</v>
      </c>
      <c r="CN154" s="38">
        <v>0</v>
      </c>
      <c r="CO154" s="38">
        <v>0</v>
      </c>
      <c r="CP154" s="38">
        <v>0</v>
      </c>
      <c r="CQ154" s="38">
        <v>291.21317896686566</v>
      </c>
      <c r="CR154" s="38">
        <v>0</v>
      </c>
      <c r="CS154" s="38">
        <v>0</v>
      </c>
      <c r="CT154" s="38">
        <v>0</v>
      </c>
      <c r="CU154" s="38">
        <v>0</v>
      </c>
      <c r="CV154" s="38">
        <v>0</v>
      </c>
      <c r="CW154" s="38">
        <v>0</v>
      </c>
      <c r="CX154" s="38">
        <v>0</v>
      </c>
      <c r="CY154" s="38">
        <v>0.007745491274433122</v>
      </c>
      <c r="CZ154" s="38">
        <v>0</v>
      </c>
      <c r="DA154" s="38">
        <v>0.004620697033970519</v>
      </c>
      <c r="DB154" s="38">
        <v>0</v>
      </c>
      <c r="DC154" s="38">
        <v>0</v>
      </c>
      <c r="DD154" s="38">
        <v>0</v>
      </c>
      <c r="DE154" s="38">
        <v>0</v>
      </c>
      <c r="DF154" s="38">
        <v>0</v>
      </c>
      <c r="DG154" s="38">
        <v>0</v>
      </c>
      <c r="DH154" s="38">
        <v>0</v>
      </c>
      <c r="DI154" s="38">
        <v>0</v>
      </c>
      <c r="DJ154" s="38">
        <v>0.5441473887555831</v>
      </c>
      <c r="DK154" s="38">
        <v>0</v>
      </c>
      <c r="DL154" s="38">
        <v>8.811447933159512</v>
      </c>
      <c r="DM154" s="38">
        <v>0</v>
      </c>
      <c r="DN154" s="38">
        <v>0</v>
      </c>
      <c r="DO154" s="38">
        <v>0</v>
      </c>
      <c r="DP154" s="38">
        <v>0</v>
      </c>
      <c r="DQ154" s="38">
        <v>0</v>
      </c>
      <c r="DR154" s="38">
        <v>0</v>
      </c>
      <c r="DS154" s="38">
        <v>0</v>
      </c>
      <c r="DT154" s="38">
        <v>0</v>
      </c>
      <c r="DU154" s="38">
        <v>0.023154641180150978</v>
      </c>
      <c r="DV154" s="38">
        <v>0</v>
      </c>
      <c r="DW154" s="38">
        <v>0</v>
      </c>
      <c r="DX154" s="38">
        <f t="shared" si="17"/>
        <v>2873.572255442044</v>
      </c>
      <c r="DY154" s="38">
        <v>6463.71679656577</v>
      </c>
      <c r="DZ154" s="38">
        <v>0</v>
      </c>
      <c r="EA154" s="38">
        <f>SUM(DY154:DZ154)</f>
        <v>6463.71679656577</v>
      </c>
      <c r="EB154" s="38">
        <v>109334.92073883282</v>
      </c>
      <c r="EC154" s="38">
        <v>0</v>
      </c>
      <c r="ED154" s="38">
        <f>SUM(EB154:EC154)</f>
        <v>109334.92073883282</v>
      </c>
      <c r="EE154" s="38">
        <v>0</v>
      </c>
      <c r="EF154" s="38">
        <v>0</v>
      </c>
      <c r="EG154" s="38">
        <f>SUM(ED154:EF154)</f>
        <v>109334.92073883282</v>
      </c>
      <c r="EH154" s="38">
        <v>64346.32258810474</v>
      </c>
      <c r="EI154" s="38">
        <v>9577.55476824526</v>
      </c>
      <c r="EJ154" s="38">
        <f>SUM(EH154:EI154)</f>
        <v>73923.87735635</v>
      </c>
      <c r="EK154" s="38">
        <f t="shared" si="18"/>
        <v>189722.51489174858</v>
      </c>
      <c r="EL154" s="38">
        <f t="shared" si="19"/>
        <v>192596.0871471906</v>
      </c>
      <c r="EM154" s="38">
        <v>0</v>
      </c>
      <c r="EN154" s="39">
        <f t="shared" si="20"/>
        <v>192596.0871471906</v>
      </c>
    </row>
    <row r="155" spans="1:144" ht="12.75" customHeight="1">
      <c r="A155" s="30" t="s">
        <v>600</v>
      </c>
      <c r="B155" s="9" t="s">
        <v>601</v>
      </c>
      <c r="C155" s="4" t="s">
        <v>602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0</v>
      </c>
      <c r="W155" s="38">
        <v>0</v>
      </c>
      <c r="X155" s="38">
        <v>0</v>
      </c>
      <c r="Y155" s="38">
        <v>0</v>
      </c>
      <c r="Z155" s="38">
        <v>0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1028.1537521409557</v>
      </c>
      <c r="AL155" s="38">
        <v>676.0047415320682</v>
      </c>
      <c r="AM155" s="38">
        <v>7747.26573373884</v>
      </c>
      <c r="AN155" s="38">
        <v>0</v>
      </c>
      <c r="AO155" s="38">
        <v>0</v>
      </c>
      <c r="AP155" s="38">
        <v>0</v>
      </c>
      <c r="AQ155" s="38">
        <v>0</v>
      </c>
      <c r="AR155" s="38">
        <v>0</v>
      </c>
      <c r="AS155" s="38">
        <v>0</v>
      </c>
      <c r="AT155" s="38">
        <v>0</v>
      </c>
      <c r="AU155" s="38">
        <v>0</v>
      </c>
      <c r="AV155" s="38">
        <v>0</v>
      </c>
      <c r="AW155" s="38">
        <v>0</v>
      </c>
      <c r="AX155" s="38">
        <v>21833.493777738728</v>
      </c>
      <c r="AY155" s="38">
        <v>0</v>
      </c>
      <c r="AZ155" s="38">
        <v>0</v>
      </c>
      <c r="BA155" s="38">
        <v>0</v>
      </c>
      <c r="BB155" s="38">
        <v>0</v>
      </c>
      <c r="BC155" s="38">
        <v>0</v>
      </c>
      <c r="BD155" s="38">
        <v>9186.742846507344</v>
      </c>
      <c r="BE155" s="38">
        <v>0</v>
      </c>
      <c r="BF155" s="38">
        <v>0</v>
      </c>
      <c r="BG155" s="38">
        <v>0</v>
      </c>
      <c r="BH155" s="38">
        <v>0</v>
      </c>
      <c r="BI155" s="38">
        <v>0</v>
      </c>
      <c r="BJ155" s="38">
        <v>0</v>
      </c>
      <c r="BK155" s="38">
        <v>0</v>
      </c>
      <c r="BL155" s="38">
        <v>0</v>
      </c>
      <c r="BM155" s="38">
        <v>0</v>
      </c>
      <c r="BN155" s="38">
        <v>0</v>
      </c>
      <c r="BO155" s="38">
        <v>0</v>
      </c>
      <c r="BP155" s="38">
        <v>0</v>
      </c>
      <c r="BQ155" s="38">
        <v>0</v>
      </c>
      <c r="BR155" s="38">
        <v>0</v>
      </c>
      <c r="BS155" s="38">
        <v>0</v>
      </c>
      <c r="BT155" s="38">
        <v>0</v>
      </c>
      <c r="BU155" s="38">
        <v>0</v>
      </c>
      <c r="BV155" s="38">
        <v>0</v>
      </c>
      <c r="BW155" s="38">
        <v>0</v>
      </c>
      <c r="BX155" s="38">
        <v>0</v>
      </c>
      <c r="BY155" s="38">
        <v>0</v>
      </c>
      <c r="BZ155" s="38">
        <v>0</v>
      </c>
      <c r="CA155" s="38">
        <v>0</v>
      </c>
      <c r="CB155" s="38">
        <v>0</v>
      </c>
      <c r="CC155" s="38">
        <v>0</v>
      </c>
      <c r="CD155" s="38">
        <v>0</v>
      </c>
      <c r="CE155" s="38">
        <v>0</v>
      </c>
      <c r="CF155" s="38">
        <v>0</v>
      </c>
      <c r="CG155" s="38">
        <v>0</v>
      </c>
      <c r="CH155" s="38">
        <v>0</v>
      </c>
      <c r="CI155" s="38">
        <v>0</v>
      </c>
      <c r="CJ155" s="38">
        <v>0</v>
      </c>
      <c r="CK155" s="38">
        <v>0</v>
      </c>
      <c r="CL155" s="38">
        <v>0</v>
      </c>
      <c r="CM155" s="38">
        <v>0</v>
      </c>
      <c r="CN155" s="38">
        <v>0</v>
      </c>
      <c r="CO155" s="38">
        <v>0</v>
      </c>
      <c r="CP155" s="38">
        <v>0</v>
      </c>
      <c r="CQ155" s="38">
        <v>0</v>
      </c>
      <c r="CR155" s="38">
        <v>0</v>
      </c>
      <c r="CS155" s="38">
        <v>0</v>
      </c>
      <c r="CT155" s="38">
        <v>0</v>
      </c>
      <c r="CU155" s="38">
        <v>0</v>
      </c>
      <c r="CV155" s="38">
        <v>0</v>
      </c>
      <c r="CW155" s="38">
        <v>0</v>
      </c>
      <c r="CX155" s="38">
        <v>0</v>
      </c>
      <c r="CY155" s="38">
        <v>0</v>
      </c>
      <c r="CZ155" s="38">
        <v>0</v>
      </c>
      <c r="DA155" s="38">
        <v>0</v>
      </c>
      <c r="DB155" s="38">
        <v>0</v>
      </c>
      <c r="DC155" s="38">
        <v>0</v>
      </c>
      <c r="DD155" s="38">
        <v>0</v>
      </c>
      <c r="DE155" s="38">
        <v>0</v>
      </c>
      <c r="DF155" s="38">
        <v>0</v>
      </c>
      <c r="DG155" s="38">
        <v>0</v>
      </c>
      <c r="DH155" s="38">
        <v>0</v>
      </c>
      <c r="DI155" s="38">
        <v>0</v>
      </c>
      <c r="DJ155" s="38">
        <v>0</v>
      </c>
      <c r="DK155" s="38">
        <v>0</v>
      </c>
      <c r="DL155" s="38">
        <v>314.23676091712946</v>
      </c>
      <c r="DM155" s="38">
        <v>5.840284884555485</v>
      </c>
      <c r="DN155" s="38">
        <v>0</v>
      </c>
      <c r="DO155" s="38">
        <v>0</v>
      </c>
      <c r="DP155" s="38">
        <v>0</v>
      </c>
      <c r="DQ155" s="38">
        <v>0</v>
      </c>
      <c r="DR155" s="38">
        <v>0</v>
      </c>
      <c r="DS155" s="38">
        <v>0</v>
      </c>
      <c r="DT155" s="38">
        <v>0</v>
      </c>
      <c r="DU155" s="38">
        <v>0</v>
      </c>
      <c r="DV155" s="38">
        <v>0</v>
      </c>
      <c r="DW155" s="38">
        <v>0</v>
      </c>
      <c r="DX155" s="38">
        <f t="shared" si="17"/>
        <v>40791.73789745962</v>
      </c>
      <c r="DY155" s="38">
        <v>0</v>
      </c>
      <c r="DZ155" s="38">
        <v>7428.13300737641</v>
      </c>
      <c r="EA155" s="38">
        <f>SUM(DY155:DZ155)</f>
        <v>7428.13300737641</v>
      </c>
      <c r="EB155" s="38">
        <v>0</v>
      </c>
      <c r="EC155" s="38">
        <v>0</v>
      </c>
      <c r="ED155" s="38">
        <f>SUM(EB155:EC155)</f>
        <v>0</v>
      </c>
      <c r="EE155" s="38">
        <v>0</v>
      </c>
      <c r="EF155" s="38">
        <v>0</v>
      </c>
      <c r="EG155" s="38">
        <f>SUM(ED155:EF155)</f>
        <v>0</v>
      </c>
      <c r="EH155" s="38">
        <v>0</v>
      </c>
      <c r="EI155" s="38">
        <v>0</v>
      </c>
      <c r="EJ155" s="38">
        <f>SUM(EH155:EI155)</f>
        <v>0</v>
      </c>
      <c r="EK155" s="38">
        <f t="shared" si="18"/>
        <v>7428.13300737641</v>
      </c>
      <c r="EL155" s="38">
        <f t="shared" si="19"/>
        <v>48219.87090483603</v>
      </c>
      <c r="EM155" s="38">
        <v>0</v>
      </c>
      <c r="EN155" s="39">
        <f t="shared" si="20"/>
        <v>48219.87090483603</v>
      </c>
    </row>
    <row r="156" spans="1:144" ht="12.75" customHeight="1">
      <c r="A156" s="30" t="s">
        <v>603</v>
      </c>
      <c r="B156" s="9" t="s">
        <v>604</v>
      </c>
      <c r="C156" s="4" t="s">
        <v>605</v>
      </c>
      <c r="D156" s="38">
        <v>101145.4033517667</v>
      </c>
      <c r="E156" s="38">
        <v>1924.5297586219483</v>
      </c>
      <c r="F156" s="38">
        <v>2598.2993174555168</v>
      </c>
      <c r="G156" s="38">
        <v>10941.089033252354</v>
      </c>
      <c r="H156" s="38">
        <v>267.8703345891036</v>
      </c>
      <c r="I156" s="38">
        <v>130386.11670601442</v>
      </c>
      <c r="J156" s="38">
        <v>4730.310229139633</v>
      </c>
      <c r="K156" s="38">
        <v>371.8957151954819</v>
      </c>
      <c r="L156" s="38">
        <v>3.4246257734164574</v>
      </c>
      <c r="M156" s="38">
        <v>195.47068725272325</v>
      </c>
      <c r="N156" s="38">
        <v>0.4395252341087688</v>
      </c>
      <c r="O156" s="38">
        <v>90847.88404826973</v>
      </c>
      <c r="P156" s="38">
        <v>8799.742943617965</v>
      </c>
      <c r="Q156" s="38">
        <v>36327.656521105186</v>
      </c>
      <c r="R156" s="38">
        <v>543.1137493788252</v>
      </c>
      <c r="S156" s="38">
        <v>1713.6737136453207</v>
      </c>
      <c r="T156" s="38">
        <v>0</v>
      </c>
      <c r="U156" s="38">
        <v>1728.782039883236</v>
      </c>
      <c r="V156" s="38">
        <v>1625.3574460620623</v>
      </c>
      <c r="W156" s="38">
        <v>787.8519410804888</v>
      </c>
      <c r="X156" s="38">
        <v>216.28080284674687</v>
      </c>
      <c r="Y156" s="38">
        <v>1263.9912728692248</v>
      </c>
      <c r="Z156" s="38">
        <v>411.0152714039426</v>
      </c>
      <c r="AA156" s="38">
        <v>133.71887949687627</v>
      </c>
      <c r="AB156" s="38">
        <v>677.2916095998537</v>
      </c>
      <c r="AC156" s="38">
        <v>861.2777934797919</v>
      </c>
      <c r="AD156" s="38">
        <v>134.58012007618834</v>
      </c>
      <c r="AE156" s="38">
        <v>114.93872167723872</v>
      </c>
      <c r="AF156" s="38">
        <v>66.36413108356818</v>
      </c>
      <c r="AG156" s="38">
        <v>1025.6177828247055</v>
      </c>
      <c r="AH156" s="38">
        <v>245.0656448775313</v>
      </c>
      <c r="AI156" s="38">
        <v>150.8181595407974</v>
      </c>
      <c r="AJ156" s="38">
        <v>13.138910020382912</v>
      </c>
      <c r="AK156" s="38">
        <v>5.205420053509268</v>
      </c>
      <c r="AL156" s="38">
        <v>32.97661461650702</v>
      </c>
      <c r="AM156" s="38">
        <v>187.9735331483984</v>
      </c>
      <c r="AN156" s="38">
        <v>610.1325376480222</v>
      </c>
      <c r="AO156" s="38">
        <v>117.58757363993759</v>
      </c>
      <c r="AP156" s="38">
        <v>54.19820769692057</v>
      </c>
      <c r="AQ156" s="38">
        <v>5.585479392278485</v>
      </c>
      <c r="AR156" s="38">
        <v>40.58277599056633</v>
      </c>
      <c r="AS156" s="38">
        <v>725.916018667894</v>
      </c>
      <c r="AT156" s="38">
        <v>97.7476501348877</v>
      </c>
      <c r="AU156" s="38">
        <v>143.77648360085357</v>
      </c>
      <c r="AV156" s="38">
        <v>433.4408377604737</v>
      </c>
      <c r="AW156" s="38">
        <v>1359.0359363356743</v>
      </c>
      <c r="AX156" s="38">
        <v>333.8592089631456</v>
      </c>
      <c r="AY156" s="38">
        <v>0</v>
      </c>
      <c r="AZ156" s="38">
        <v>2844.6161040662982</v>
      </c>
      <c r="BA156" s="38">
        <v>608.3482223550902</v>
      </c>
      <c r="BB156" s="38">
        <v>939.5273554333269</v>
      </c>
      <c r="BC156" s="38">
        <v>41.06010118641508</v>
      </c>
      <c r="BD156" s="38">
        <v>3513.8445842562974</v>
      </c>
      <c r="BE156" s="38">
        <v>0</v>
      </c>
      <c r="BF156" s="38">
        <v>276.61861433816483</v>
      </c>
      <c r="BG156" s="38">
        <v>0</v>
      </c>
      <c r="BH156" s="38">
        <v>0</v>
      </c>
      <c r="BI156" s="38">
        <v>0</v>
      </c>
      <c r="BJ156" s="38">
        <v>48.530140967579825</v>
      </c>
      <c r="BK156" s="38">
        <v>332.87821548438006</v>
      </c>
      <c r="BL156" s="38">
        <v>375.87072668487514</v>
      </c>
      <c r="BM156" s="38">
        <v>755.4266360681826</v>
      </c>
      <c r="BN156" s="38">
        <v>781.7343037009983</v>
      </c>
      <c r="BO156" s="38">
        <v>304.16785630330793</v>
      </c>
      <c r="BP156" s="38">
        <v>2311.48806604312</v>
      </c>
      <c r="BQ156" s="38">
        <v>826.8767968370604</v>
      </c>
      <c r="BR156" s="38">
        <v>176.05502678682706</v>
      </c>
      <c r="BS156" s="38">
        <v>658.7721736526019</v>
      </c>
      <c r="BT156" s="38">
        <v>226.36015842779332</v>
      </c>
      <c r="BU156" s="38">
        <v>0.6108807172887406</v>
      </c>
      <c r="BV156" s="38">
        <v>61.62134870683296</v>
      </c>
      <c r="BW156" s="38">
        <v>17.49745481951879</v>
      </c>
      <c r="BX156" s="38">
        <v>401.9167855955187</v>
      </c>
      <c r="BY156" s="38">
        <v>0</v>
      </c>
      <c r="BZ156" s="38">
        <v>0</v>
      </c>
      <c r="CA156" s="38">
        <v>0</v>
      </c>
      <c r="CB156" s="38">
        <v>19.029829771305767</v>
      </c>
      <c r="CC156" s="38">
        <v>0</v>
      </c>
      <c r="CD156" s="38">
        <v>1.4635269301819829</v>
      </c>
      <c r="CE156" s="38">
        <v>17699.434045783597</v>
      </c>
      <c r="CF156" s="38">
        <v>109.06409627021014</v>
      </c>
      <c r="CG156" s="38">
        <v>0</v>
      </c>
      <c r="CH156" s="38">
        <v>96.94743630238158</v>
      </c>
      <c r="CI156" s="38">
        <v>0</v>
      </c>
      <c r="CJ156" s="38">
        <v>72.16022704605122</v>
      </c>
      <c r="CK156" s="38">
        <v>0</v>
      </c>
      <c r="CL156" s="38">
        <v>0</v>
      </c>
      <c r="CM156" s="38">
        <v>56.64609947002713</v>
      </c>
      <c r="CN156" s="38">
        <v>8.9936021715027</v>
      </c>
      <c r="CO156" s="38">
        <v>108.14777519427705</v>
      </c>
      <c r="CP156" s="38">
        <v>0</v>
      </c>
      <c r="CQ156" s="38">
        <v>0</v>
      </c>
      <c r="CR156" s="38">
        <v>2263.3289409256818</v>
      </c>
      <c r="CS156" s="38">
        <v>0</v>
      </c>
      <c r="CT156" s="38">
        <v>0.5360629979378154</v>
      </c>
      <c r="CU156" s="38">
        <v>0</v>
      </c>
      <c r="CV156" s="38">
        <v>259.0110409959721</v>
      </c>
      <c r="CW156" s="38">
        <v>1110.1328754744293</v>
      </c>
      <c r="CX156" s="38">
        <v>146690.04501870717</v>
      </c>
      <c r="CY156" s="38">
        <v>201908.84093405734</v>
      </c>
      <c r="CZ156" s="38">
        <v>10396.764020872894</v>
      </c>
      <c r="DA156" s="38">
        <v>895.6446540003835</v>
      </c>
      <c r="DB156" s="38">
        <v>0</v>
      </c>
      <c r="DC156" s="38">
        <v>0</v>
      </c>
      <c r="DD156" s="38">
        <v>0</v>
      </c>
      <c r="DE156" s="38">
        <v>0</v>
      </c>
      <c r="DF156" s="38">
        <v>0</v>
      </c>
      <c r="DG156" s="38">
        <v>42752.382803733555</v>
      </c>
      <c r="DH156" s="38">
        <v>0</v>
      </c>
      <c r="DI156" s="38">
        <v>0</v>
      </c>
      <c r="DJ156" s="38">
        <v>77322.4699430124</v>
      </c>
      <c r="DK156" s="38">
        <v>1496727.8304893328</v>
      </c>
      <c r="DL156" s="38">
        <v>200754.0419216642</v>
      </c>
      <c r="DM156" s="38">
        <v>8278.846975024882</v>
      </c>
      <c r="DN156" s="38">
        <v>58201.69958820946</v>
      </c>
      <c r="DO156" s="38">
        <v>18343.948498751273</v>
      </c>
      <c r="DP156" s="38">
        <v>260.1199731499977</v>
      </c>
      <c r="DQ156" s="38">
        <v>2568.832876513259</v>
      </c>
      <c r="DR156" s="38">
        <v>32647.08277727086</v>
      </c>
      <c r="DS156" s="38">
        <v>0</v>
      </c>
      <c r="DT156" s="38">
        <v>45976.75492617799</v>
      </c>
      <c r="DU156" s="38">
        <v>64.77307925264296</v>
      </c>
      <c r="DV156" s="38">
        <v>95788.67580379816</v>
      </c>
      <c r="DW156" s="38">
        <v>0</v>
      </c>
      <c r="DX156" s="38">
        <f t="shared" si="17"/>
        <v>2881288.5004600794</v>
      </c>
      <c r="DY156" s="38">
        <v>0</v>
      </c>
      <c r="DZ156" s="38">
        <v>7859.865906483796</v>
      </c>
      <c r="EA156" s="38">
        <f>SUM(DY156:DZ156)</f>
        <v>7859.865906483796</v>
      </c>
      <c r="EB156" s="38">
        <v>0</v>
      </c>
      <c r="EC156" s="38">
        <v>0</v>
      </c>
      <c r="ED156" s="38">
        <f>SUM(EB156:EC156)</f>
        <v>0</v>
      </c>
      <c r="EE156" s="38">
        <v>0</v>
      </c>
      <c r="EF156" s="38">
        <v>0</v>
      </c>
      <c r="EG156" s="38">
        <f>SUM(ED156:EF156)</f>
        <v>0</v>
      </c>
      <c r="EH156" s="38">
        <v>27399913.7397944</v>
      </c>
      <c r="EI156" s="38">
        <v>0</v>
      </c>
      <c r="EJ156" s="38">
        <f>SUM(EH156:EI156)</f>
        <v>27399913.7397944</v>
      </c>
      <c r="EK156" s="38">
        <f t="shared" si="18"/>
        <v>27407773.605700884</v>
      </c>
      <c r="EL156" s="38">
        <f t="shared" si="19"/>
        <v>30289062.106160965</v>
      </c>
      <c r="EM156" s="38">
        <v>0</v>
      </c>
      <c r="EN156" s="39">
        <f t="shared" si="20"/>
        <v>30289062.106160965</v>
      </c>
    </row>
    <row r="157" spans="1:144" ht="12.75" customHeight="1">
      <c r="A157" s="30" t="s">
        <v>606</v>
      </c>
      <c r="B157" s="10" t="s">
        <v>607</v>
      </c>
      <c r="C157" s="4" t="s">
        <v>608</v>
      </c>
      <c r="D157" s="38">
        <v>130018.57081546531</v>
      </c>
      <c r="E157" s="38">
        <v>20267.95467259839</v>
      </c>
      <c r="F157" s="38">
        <v>12168.383579182151</v>
      </c>
      <c r="G157" s="38">
        <v>23384.31836580892</v>
      </c>
      <c r="H157" s="38">
        <v>4720.572356466169</v>
      </c>
      <c r="I157" s="38">
        <v>148518.09530196994</v>
      </c>
      <c r="J157" s="38">
        <v>95163.0671221524</v>
      </c>
      <c r="K157" s="38">
        <v>13344.724088478155</v>
      </c>
      <c r="L157" s="38">
        <v>104.43564108121925</v>
      </c>
      <c r="M157" s="38">
        <v>1929.449349687522</v>
      </c>
      <c r="N157" s="38">
        <v>17378.771758703206</v>
      </c>
      <c r="O157" s="38">
        <v>34952.88088555868</v>
      </c>
      <c r="P157" s="38">
        <v>1655.5007655627298</v>
      </c>
      <c r="Q157" s="38">
        <v>9858.383413602027</v>
      </c>
      <c r="R157" s="38">
        <v>446486.46779609245</v>
      </c>
      <c r="S157" s="38">
        <v>35654.11380839481</v>
      </c>
      <c r="T157" s="38">
        <v>77339.56439493717</v>
      </c>
      <c r="U157" s="38">
        <v>301561.66395924456</v>
      </c>
      <c r="V157" s="38">
        <v>114235.51566892253</v>
      </c>
      <c r="W157" s="38">
        <v>94191.6365025373</v>
      </c>
      <c r="X157" s="38">
        <v>33459.40727005412</v>
      </c>
      <c r="Y157" s="38">
        <v>206510.60483642068</v>
      </c>
      <c r="Z157" s="38">
        <v>12655.778133023405</v>
      </c>
      <c r="AA157" s="38">
        <v>49375.442734170814</v>
      </c>
      <c r="AB157" s="38">
        <v>38838.16425161643</v>
      </c>
      <c r="AC157" s="38">
        <v>60277.26065838497</v>
      </c>
      <c r="AD157" s="38">
        <v>11460.277754784458</v>
      </c>
      <c r="AE157" s="38">
        <v>97342.20945042402</v>
      </c>
      <c r="AF157" s="38">
        <v>19492.520520956215</v>
      </c>
      <c r="AG157" s="38">
        <v>153769.12387017132</v>
      </c>
      <c r="AH157" s="38">
        <v>26663.461934031737</v>
      </c>
      <c r="AI157" s="38">
        <v>109814.65139910599</v>
      </c>
      <c r="AJ157" s="38">
        <v>13543.62866381076</v>
      </c>
      <c r="AK157" s="38">
        <v>32793.170786827715</v>
      </c>
      <c r="AL157" s="38">
        <v>29063.637996214744</v>
      </c>
      <c r="AM157" s="38">
        <v>108384.64245864493</v>
      </c>
      <c r="AN157" s="38">
        <v>28195.497948311302</v>
      </c>
      <c r="AO157" s="38">
        <v>27271.037703542173</v>
      </c>
      <c r="AP157" s="38">
        <v>68180.49818575276</v>
      </c>
      <c r="AQ157" s="38">
        <v>27376.63005550862</v>
      </c>
      <c r="AR157" s="38">
        <v>61971.34214871096</v>
      </c>
      <c r="AS157" s="38">
        <v>81648.5490815671</v>
      </c>
      <c r="AT157" s="38">
        <v>80973.1778499477</v>
      </c>
      <c r="AU157" s="38">
        <v>64654.95343326762</v>
      </c>
      <c r="AV157" s="38">
        <v>11808.032344828149</v>
      </c>
      <c r="AW157" s="38">
        <v>36378.91682747485</v>
      </c>
      <c r="AX157" s="38">
        <v>98260.60308189435</v>
      </c>
      <c r="AY157" s="38">
        <v>68776.02789947302</v>
      </c>
      <c r="AZ157" s="38">
        <v>65538.27271720103</v>
      </c>
      <c r="BA157" s="38">
        <v>50477.19350254178</v>
      </c>
      <c r="BB157" s="38">
        <v>71900.89930508519</v>
      </c>
      <c r="BC157" s="38">
        <v>30988.16778542907</v>
      </c>
      <c r="BD157" s="38">
        <v>106110.06131523903</v>
      </c>
      <c r="BE157" s="38">
        <v>97547.39405075852</v>
      </c>
      <c r="BF157" s="38">
        <v>37899.8397175063</v>
      </c>
      <c r="BG157" s="38">
        <v>8361.975717890684</v>
      </c>
      <c r="BH157" s="38">
        <v>14682.107970442743</v>
      </c>
      <c r="BI157" s="38">
        <v>10260.772921006357</v>
      </c>
      <c r="BJ157" s="38">
        <v>128661.53604534619</v>
      </c>
      <c r="BK157" s="38">
        <v>10493.310582138784</v>
      </c>
      <c r="BL157" s="38">
        <v>11652.205287217075</v>
      </c>
      <c r="BM157" s="38">
        <v>19431.29539722213</v>
      </c>
      <c r="BN157" s="38">
        <v>24297.492328490775</v>
      </c>
      <c r="BO157" s="38">
        <v>13876.966345773144</v>
      </c>
      <c r="BP157" s="38">
        <v>307786.22672158066</v>
      </c>
      <c r="BQ157" s="38">
        <v>42652.603772072674</v>
      </c>
      <c r="BR157" s="38">
        <v>102839.53367027402</v>
      </c>
      <c r="BS157" s="38">
        <v>57110.31183091904</v>
      </c>
      <c r="BT157" s="38">
        <v>34306.32074208363</v>
      </c>
      <c r="BU157" s="38">
        <v>17186.649121413917</v>
      </c>
      <c r="BV157" s="38">
        <v>103390.29467275573</v>
      </c>
      <c r="BW157" s="38">
        <v>35346.31490387855</v>
      </c>
      <c r="BX157" s="38">
        <v>63778.55534105026</v>
      </c>
      <c r="BY157" s="38">
        <v>46449.8077366847</v>
      </c>
      <c r="BZ157" s="38">
        <v>27352.958862434105</v>
      </c>
      <c r="CA157" s="38">
        <v>55436.06659310617</v>
      </c>
      <c r="CB157" s="38">
        <v>6336.095059802982</v>
      </c>
      <c r="CC157" s="38">
        <v>7794.771735436365</v>
      </c>
      <c r="CD157" s="38">
        <v>10228.431376116168</v>
      </c>
      <c r="CE157" s="38">
        <v>20026.436875128817</v>
      </c>
      <c r="CF157" s="38">
        <v>10762.68288384888</v>
      </c>
      <c r="CG157" s="38">
        <v>11767.165635818536</v>
      </c>
      <c r="CH157" s="38">
        <v>16638.97455027615</v>
      </c>
      <c r="CI157" s="38">
        <v>13592.03703001808</v>
      </c>
      <c r="CJ157" s="38">
        <v>18776.482576126622</v>
      </c>
      <c r="CK157" s="38">
        <v>128755.05905014757</v>
      </c>
      <c r="CL157" s="38">
        <v>29067.853451169183</v>
      </c>
      <c r="CM157" s="38">
        <v>63089.39098827154</v>
      </c>
      <c r="CN157" s="38">
        <v>10149.175698886886</v>
      </c>
      <c r="CO157" s="38">
        <v>8489.286497270632</v>
      </c>
      <c r="CP157" s="38">
        <v>120810.41153944007</v>
      </c>
      <c r="CQ157" s="38">
        <v>16244.179535140873</v>
      </c>
      <c r="CR157" s="38">
        <v>33692.54475427873</v>
      </c>
      <c r="CS157" s="38">
        <v>2222.646686162541</v>
      </c>
      <c r="CT157" s="38">
        <v>4267.291032415609</v>
      </c>
      <c r="CU157" s="38">
        <v>1025631.8066773714</v>
      </c>
      <c r="CV157" s="38">
        <v>65556.55145081352</v>
      </c>
      <c r="CW157" s="38">
        <v>93664.73948281816</v>
      </c>
      <c r="CX157" s="38">
        <v>16610.723224934</v>
      </c>
      <c r="CY157" s="38">
        <v>249044.63131434124</v>
      </c>
      <c r="CZ157" s="38">
        <v>32263.733859618125</v>
      </c>
      <c r="DA157" s="38">
        <v>62349.874219413585</v>
      </c>
      <c r="DB157" s="38">
        <v>1626.7012543630601</v>
      </c>
      <c r="DC157" s="38">
        <v>2272.332107066461</v>
      </c>
      <c r="DD157" s="38">
        <v>12071.204997399991</v>
      </c>
      <c r="DE157" s="38">
        <v>6174.204285271057</v>
      </c>
      <c r="DF157" s="38">
        <v>1627.808812720658</v>
      </c>
      <c r="DG157" s="38">
        <v>38509.63205834449</v>
      </c>
      <c r="DH157" s="38">
        <v>19159.251987641364</v>
      </c>
      <c r="DI157" s="38">
        <v>3913.7466695144494</v>
      </c>
      <c r="DJ157" s="38">
        <v>130486.71207918775</v>
      </c>
      <c r="DK157" s="38">
        <v>4683.044349243256</v>
      </c>
      <c r="DL157" s="38">
        <v>48988.59129647057</v>
      </c>
      <c r="DM157" s="38">
        <v>7505.482213700331</v>
      </c>
      <c r="DN157" s="38">
        <v>16526.22701844389</v>
      </c>
      <c r="DO157" s="38">
        <v>45963.50411273766</v>
      </c>
      <c r="DP157" s="38">
        <v>86813.62500994341</v>
      </c>
      <c r="DQ157" s="38">
        <v>2788.2597122287357</v>
      </c>
      <c r="DR157" s="38">
        <v>9047.071257120915</v>
      </c>
      <c r="DS157" s="38">
        <v>11314.383453689687</v>
      </c>
      <c r="DT157" s="38">
        <v>29939.382647522736</v>
      </c>
      <c r="DU157" s="38">
        <v>6652.030380517879</v>
      </c>
      <c r="DV157" s="38">
        <v>36777.96483963994</v>
      </c>
      <c r="DW157" s="38">
        <v>0</v>
      </c>
      <c r="DX157" s="38">
        <f t="shared" si="17"/>
        <v>7438362.592210742</v>
      </c>
      <c r="DY157" s="38">
        <v>806980.0567444031</v>
      </c>
      <c r="DZ157" s="38">
        <v>15900</v>
      </c>
      <c r="EA157" s="38">
        <f>SUM(DY157:DZ157)</f>
        <v>822880.0567444031</v>
      </c>
      <c r="EB157" s="38">
        <v>7080713.554091582</v>
      </c>
      <c r="EC157" s="38">
        <v>349201.67850533105</v>
      </c>
      <c r="ED157" s="38">
        <f>SUM(EB157:EC157)</f>
        <v>7429915.232596913</v>
      </c>
      <c r="EE157" s="38">
        <v>0</v>
      </c>
      <c r="EF157" s="38">
        <v>0</v>
      </c>
      <c r="EG157" s="38">
        <f>SUM(ED157:EF157)</f>
        <v>7429915.232596913</v>
      </c>
      <c r="EH157" s="38">
        <v>1516308.9034690084</v>
      </c>
      <c r="EI157" s="38">
        <v>0.013812273740768433</v>
      </c>
      <c r="EJ157" s="38">
        <f>SUM(EH157:EI157)</f>
        <v>1516308.9172812821</v>
      </c>
      <c r="EK157" s="38">
        <f t="shared" si="18"/>
        <v>9769104.206622599</v>
      </c>
      <c r="EL157" s="38">
        <f t="shared" si="19"/>
        <v>17207466.79883334</v>
      </c>
      <c r="EM157" s="38">
        <v>0</v>
      </c>
      <c r="EN157" s="39">
        <f t="shared" si="20"/>
        <v>17207466.79883334</v>
      </c>
    </row>
    <row r="158" spans="1:144" ht="12.75" customHeight="1">
      <c r="A158" s="30" t="s">
        <v>0</v>
      </c>
      <c r="B158" s="10" t="s">
        <v>1</v>
      </c>
      <c r="C158" s="4" t="s">
        <v>2</v>
      </c>
      <c r="D158" s="38">
        <v>81661.48148695513</v>
      </c>
      <c r="E158" s="38">
        <v>15392.66163189582</v>
      </c>
      <c r="F158" s="38">
        <v>10772.552683079137</v>
      </c>
      <c r="G158" s="38">
        <v>23486.155871450144</v>
      </c>
      <c r="H158" s="38">
        <v>3111.0258421701437</v>
      </c>
      <c r="I158" s="38">
        <v>28560.20897767625</v>
      </c>
      <c r="J158" s="38">
        <v>13914.61744260817</v>
      </c>
      <c r="K158" s="38">
        <v>21584.821810043613</v>
      </c>
      <c r="L158" s="38">
        <v>63.534366831044814</v>
      </c>
      <c r="M158" s="38">
        <v>1931.421588135836</v>
      </c>
      <c r="N158" s="38">
        <v>12344.899864535584</v>
      </c>
      <c r="O158" s="38">
        <v>28446.973207172352</v>
      </c>
      <c r="P158" s="38">
        <v>1408.630072510009</v>
      </c>
      <c r="Q158" s="38">
        <v>11847.243808753718</v>
      </c>
      <c r="R158" s="38">
        <v>52915.57144998405</v>
      </c>
      <c r="S158" s="38">
        <v>2382.3099348807723</v>
      </c>
      <c r="T158" s="38">
        <v>37663.72756364162</v>
      </c>
      <c r="U158" s="38">
        <v>8530.654045490452</v>
      </c>
      <c r="V158" s="38">
        <v>39433.51148691657</v>
      </c>
      <c r="W158" s="38">
        <v>7896.424176910322</v>
      </c>
      <c r="X158" s="38">
        <v>5082.043322007339</v>
      </c>
      <c r="Y158" s="38">
        <v>88217.14624119582</v>
      </c>
      <c r="Z158" s="38">
        <v>3965.7524670033204</v>
      </c>
      <c r="AA158" s="38">
        <v>18105.945833280322</v>
      </c>
      <c r="AB158" s="38">
        <v>17224.403743892573</v>
      </c>
      <c r="AC158" s="38">
        <v>58771.616596716296</v>
      </c>
      <c r="AD158" s="38">
        <v>2937.286497804826</v>
      </c>
      <c r="AE158" s="38">
        <v>30781.057270604284</v>
      </c>
      <c r="AF158" s="38">
        <v>11359.526761955669</v>
      </c>
      <c r="AG158" s="38">
        <v>60453.85430171584</v>
      </c>
      <c r="AH158" s="38">
        <v>3874.698160852233</v>
      </c>
      <c r="AI158" s="38">
        <v>43081.21915368341</v>
      </c>
      <c r="AJ158" s="38">
        <v>11647.486742160772</v>
      </c>
      <c r="AK158" s="38">
        <v>30718.234475459085</v>
      </c>
      <c r="AL158" s="38">
        <v>26396.4030214744</v>
      </c>
      <c r="AM158" s="38">
        <v>88346.59608471059</v>
      </c>
      <c r="AN158" s="38">
        <v>14124.695218324692</v>
      </c>
      <c r="AO158" s="38">
        <v>14775.707997509378</v>
      </c>
      <c r="AP158" s="38">
        <v>40109.66405765358</v>
      </c>
      <c r="AQ158" s="38">
        <v>11492.849726188208</v>
      </c>
      <c r="AR158" s="38">
        <v>42253.762245802376</v>
      </c>
      <c r="AS158" s="38">
        <v>8775.95788072063</v>
      </c>
      <c r="AT158" s="38">
        <v>25939.1758548973</v>
      </c>
      <c r="AU158" s="38">
        <v>23555.03097323105</v>
      </c>
      <c r="AV158" s="38">
        <v>2985.885219717526</v>
      </c>
      <c r="AW158" s="38">
        <v>20490.300224706345</v>
      </c>
      <c r="AX158" s="38">
        <v>54783.115805730355</v>
      </c>
      <c r="AY158" s="38">
        <v>34343.56327313603</v>
      </c>
      <c r="AZ158" s="38">
        <v>25729.963829040535</v>
      </c>
      <c r="BA158" s="38">
        <v>28699.768421363126</v>
      </c>
      <c r="BB158" s="38">
        <v>41124.42084708621</v>
      </c>
      <c r="BC158" s="38">
        <v>24543.072692238904</v>
      </c>
      <c r="BD158" s="38">
        <v>43634.4597525738</v>
      </c>
      <c r="BE158" s="38">
        <v>50717.605584476885</v>
      </c>
      <c r="BF158" s="38">
        <v>19815.365188099342</v>
      </c>
      <c r="BG158" s="38">
        <v>8411.581133760721</v>
      </c>
      <c r="BH158" s="38">
        <v>7670.728020422754</v>
      </c>
      <c r="BI158" s="38">
        <v>7281.568381093663</v>
      </c>
      <c r="BJ158" s="38">
        <v>145184.95158363058</v>
      </c>
      <c r="BK158" s="38">
        <v>4827.662440892506</v>
      </c>
      <c r="BL158" s="38">
        <v>5927.224299811489</v>
      </c>
      <c r="BM158" s="38">
        <v>15116.689911624515</v>
      </c>
      <c r="BN158" s="38">
        <v>5199.078921201424</v>
      </c>
      <c r="BO158" s="38">
        <v>9318.809303959748</v>
      </c>
      <c r="BP158" s="38">
        <v>39120.06823039546</v>
      </c>
      <c r="BQ158" s="38">
        <v>5099.778502722811</v>
      </c>
      <c r="BR158" s="38">
        <v>14547.72942906335</v>
      </c>
      <c r="BS158" s="38">
        <v>34138.16207196908</v>
      </c>
      <c r="BT158" s="38">
        <v>21053.202950554292</v>
      </c>
      <c r="BU158" s="38">
        <v>11730.528824588115</v>
      </c>
      <c r="BV158" s="38">
        <v>67276.74400572313</v>
      </c>
      <c r="BW158" s="38">
        <v>26425.977022425694</v>
      </c>
      <c r="BX158" s="38">
        <v>54029.07171405433</v>
      </c>
      <c r="BY158" s="38">
        <v>41419.141011123626</v>
      </c>
      <c r="BZ158" s="38">
        <v>21404.40393218861</v>
      </c>
      <c r="CA158" s="38">
        <v>29784.007490375374</v>
      </c>
      <c r="CB158" s="38">
        <v>20509.37357076779</v>
      </c>
      <c r="CC158" s="38">
        <v>5512.90818404225</v>
      </c>
      <c r="CD158" s="38">
        <v>6855.373281929175</v>
      </c>
      <c r="CE158" s="38">
        <v>16515.881941016447</v>
      </c>
      <c r="CF158" s="38">
        <v>8840.823601592165</v>
      </c>
      <c r="CG158" s="38">
        <v>11374.012778326738</v>
      </c>
      <c r="CH158" s="38">
        <v>13191.849883871491</v>
      </c>
      <c r="CI158" s="38">
        <v>11657.92106305671</v>
      </c>
      <c r="CJ158" s="38">
        <v>12775.28387832292</v>
      </c>
      <c r="CK158" s="38">
        <v>149512.73223435954</v>
      </c>
      <c r="CL158" s="38">
        <v>24577.107438639192</v>
      </c>
      <c r="CM158" s="38">
        <v>38755.4360941995</v>
      </c>
      <c r="CN158" s="38">
        <v>9596.920655002183</v>
      </c>
      <c r="CO158" s="38">
        <v>7210.363674299395</v>
      </c>
      <c r="CP158" s="38">
        <v>114411.48250917713</v>
      </c>
      <c r="CQ158" s="38">
        <v>16972.736286169587</v>
      </c>
      <c r="CR158" s="38">
        <v>20427.274967201458</v>
      </c>
      <c r="CS158" s="38">
        <v>525.4286457006675</v>
      </c>
      <c r="CT158" s="38">
        <v>3362.2846372401714</v>
      </c>
      <c r="CU158" s="38">
        <v>1197279.528403083</v>
      </c>
      <c r="CV158" s="38">
        <v>42017.58331475459</v>
      </c>
      <c r="CW158" s="38">
        <v>49500.111697626126</v>
      </c>
      <c r="CX158" s="38">
        <v>6600.72308809266</v>
      </c>
      <c r="CY158" s="38">
        <v>49481.7626820692</v>
      </c>
      <c r="CZ158" s="38">
        <v>56481.944729336814</v>
      </c>
      <c r="DA158" s="38">
        <v>129036.89954090017</v>
      </c>
      <c r="DB158" s="38">
        <v>1273.3757163758871</v>
      </c>
      <c r="DC158" s="38">
        <v>2629.7513717476377</v>
      </c>
      <c r="DD158" s="38">
        <v>20611.13510694783</v>
      </c>
      <c r="DE158" s="38">
        <v>8043.857861516871</v>
      </c>
      <c r="DF158" s="38">
        <v>1584.7270766888848</v>
      </c>
      <c r="DG158" s="38">
        <v>35452.22944098554</v>
      </c>
      <c r="DH158" s="38">
        <v>18776.02860806686</v>
      </c>
      <c r="DI158" s="38">
        <v>3699.2332056632404</v>
      </c>
      <c r="DJ158" s="38">
        <v>110219.53495082786</v>
      </c>
      <c r="DK158" s="38">
        <v>2679.9643004822447</v>
      </c>
      <c r="DL158" s="38">
        <v>31902.043301038415</v>
      </c>
      <c r="DM158" s="38">
        <v>3430.5492907903194</v>
      </c>
      <c r="DN158" s="38">
        <v>6263.563621709572</v>
      </c>
      <c r="DO158" s="38">
        <v>7984.379633829044</v>
      </c>
      <c r="DP158" s="38">
        <v>45305.812144349744</v>
      </c>
      <c r="DQ158" s="38">
        <v>178.12346478974666</v>
      </c>
      <c r="DR158" s="38">
        <v>5382.574203712072</v>
      </c>
      <c r="DS158" s="38">
        <v>10469.037322748001</v>
      </c>
      <c r="DT158" s="38">
        <v>31133.48915723735</v>
      </c>
      <c r="DU158" s="38">
        <v>5680.8333150292365</v>
      </c>
      <c r="DV158" s="38">
        <v>15400.309294490984</v>
      </c>
      <c r="DW158" s="38">
        <v>0</v>
      </c>
      <c r="DX158" s="38">
        <f t="shared" si="17"/>
        <v>4398257.473130039</v>
      </c>
      <c r="DY158" s="38">
        <v>0</v>
      </c>
      <c r="DZ158" s="38">
        <v>0</v>
      </c>
      <c r="EA158" s="38">
        <f>SUM(DY158:DZ158)</f>
        <v>0</v>
      </c>
      <c r="EB158" s="38">
        <v>20300309.132781845</v>
      </c>
      <c r="EC158" s="38">
        <v>514670.3378190692</v>
      </c>
      <c r="ED158" s="38">
        <f>SUM(EB158:EC158)</f>
        <v>20814979.470600914</v>
      </c>
      <c r="EE158" s="38">
        <v>0</v>
      </c>
      <c r="EF158" s="38">
        <v>0</v>
      </c>
      <c r="EG158" s="38">
        <f>SUM(ED158:EF158)</f>
        <v>20814979.470600914</v>
      </c>
      <c r="EH158" s="38">
        <v>2283140.449913499</v>
      </c>
      <c r="EI158" s="38">
        <v>0.005634274333715439</v>
      </c>
      <c r="EJ158" s="38">
        <f>SUM(EH158:EI158)</f>
        <v>2283140.4555477733</v>
      </c>
      <c r="EK158" s="38">
        <f t="shared" si="18"/>
        <v>23098119.926148687</v>
      </c>
      <c r="EL158" s="38">
        <f t="shared" si="19"/>
        <v>27496377.399278726</v>
      </c>
      <c r="EM158" s="38">
        <v>0</v>
      </c>
      <c r="EN158" s="39">
        <f t="shared" si="20"/>
        <v>27496377.399278726</v>
      </c>
    </row>
    <row r="159" spans="1:144" ht="12.75" customHeight="1">
      <c r="A159" s="30" t="s">
        <v>3</v>
      </c>
      <c r="B159" s="10" t="s">
        <v>4</v>
      </c>
      <c r="C159" s="4" t="s">
        <v>5</v>
      </c>
      <c r="D159" s="38">
        <v>7353.671326921587</v>
      </c>
      <c r="E159" s="38">
        <v>1631.5902392264927</v>
      </c>
      <c r="F159" s="38">
        <v>1077.1702845184514</v>
      </c>
      <c r="G159" s="38">
        <v>1848.4468563218234</v>
      </c>
      <c r="H159" s="38">
        <v>900.52155663666</v>
      </c>
      <c r="I159" s="38">
        <v>8049.171377454424</v>
      </c>
      <c r="J159" s="38">
        <v>1925.0215943231449</v>
      </c>
      <c r="K159" s="38">
        <v>1250.2321650064584</v>
      </c>
      <c r="L159" s="38">
        <v>629.0942756673106</v>
      </c>
      <c r="M159" s="38">
        <v>657.1297558263491</v>
      </c>
      <c r="N159" s="38">
        <v>11852.67385045267</v>
      </c>
      <c r="O159" s="38">
        <v>0</v>
      </c>
      <c r="P159" s="38">
        <v>0</v>
      </c>
      <c r="Q159" s="38">
        <v>0</v>
      </c>
      <c r="R159" s="38">
        <v>2970.7838999194346</v>
      </c>
      <c r="S159" s="38">
        <v>0</v>
      </c>
      <c r="T159" s="38">
        <v>0</v>
      </c>
      <c r="U159" s="38">
        <v>8992.34722980132</v>
      </c>
      <c r="V159" s="38">
        <v>0</v>
      </c>
      <c r="W159" s="38">
        <v>2880.4817285308354</v>
      </c>
      <c r="X159" s="38">
        <v>1183.0409042478966</v>
      </c>
      <c r="Y159" s="38">
        <v>6246.595252643484</v>
      </c>
      <c r="Z159" s="38">
        <v>2248.1800602456606</v>
      </c>
      <c r="AA159" s="38">
        <v>0</v>
      </c>
      <c r="AB159" s="38">
        <v>3704.541725842034</v>
      </c>
      <c r="AC159" s="38">
        <v>4382.859048367951</v>
      </c>
      <c r="AD159" s="38">
        <v>718.0250304486178</v>
      </c>
      <c r="AE159" s="38">
        <v>0</v>
      </c>
      <c r="AF159" s="38">
        <v>363.00969790912467</v>
      </c>
      <c r="AG159" s="38">
        <v>5578.686286410489</v>
      </c>
      <c r="AH159" s="38">
        <v>0</v>
      </c>
      <c r="AI159" s="38">
        <v>0</v>
      </c>
      <c r="AJ159" s="38">
        <v>71.86559386012051</v>
      </c>
      <c r="AK159" s="38">
        <v>28.471710761787428</v>
      </c>
      <c r="AL159" s="38">
        <v>180.3755588470671</v>
      </c>
      <c r="AM159" s="38">
        <v>0</v>
      </c>
      <c r="AN159" s="38">
        <v>3337.315040099243</v>
      </c>
      <c r="AO159" s="38">
        <v>643.3145597908756</v>
      </c>
      <c r="AP159" s="38">
        <v>0</v>
      </c>
      <c r="AQ159" s="38">
        <v>30.550575991929197</v>
      </c>
      <c r="AR159" s="38">
        <v>221.98880644687222</v>
      </c>
      <c r="AS159" s="38">
        <v>3961.8079634935743</v>
      </c>
      <c r="AT159" s="38">
        <v>533.1021072842634</v>
      </c>
      <c r="AU159" s="38">
        <v>547.4462926068373</v>
      </c>
      <c r="AV159" s="38">
        <v>2230.5343205340887</v>
      </c>
      <c r="AW159" s="38">
        <v>7433.643581406048</v>
      </c>
      <c r="AX159" s="38">
        <v>1353.54078549914</v>
      </c>
      <c r="AY159" s="38">
        <v>0</v>
      </c>
      <c r="AZ159" s="38">
        <v>0</v>
      </c>
      <c r="BA159" s="38">
        <v>3170.204852975388</v>
      </c>
      <c r="BB159" s="38">
        <v>4151.1629746592</v>
      </c>
      <c r="BC159" s="38">
        <v>203.22035041332907</v>
      </c>
      <c r="BD159" s="38">
        <v>12945.050821211747</v>
      </c>
      <c r="BE159" s="38">
        <v>0</v>
      </c>
      <c r="BF159" s="38">
        <v>0</v>
      </c>
      <c r="BG159" s="38">
        <v>0</v>
      </c>
      <c r="BH159" s="38">
        <v>0</v>
      </c>
      <c r="BI159" s="38">
        <v>0</v>
      </c>
      <c r="BJ159" s="38">
        <v>91.5602694596769</v>
      </c>
      <c r="BK159" s="38">
        <v>689.7371942282778</v>
      </c>
      <c r="BL159" s="38">
        <v>2055.9491409926823</v>
      </c>
      <c r="BM159" s="38">
        <v>4132.148760764588</v>
      </c>
      <c r="BN159" s="38">
        <v>4275.953777343469</v>
      </c>
      <c r="BO159" s="38">
        <v>1663.846015617429</v>
      </c>
      <c r="BP159" s="38">
        <v>12643.486386196193</v>
      </c>
      <c r="BQ159" s="38">
        <v>4522.83068061101</v>
      </c>
      <c r="BR159" s="38">
        <v>963.0586036719377</v>
      </c>
      <c r="BS159" s="38">
        <v>3603.3136177546867</v>
      </c>
      <c r="BT159" s="38">
        <v>1238.1235594549107</v>
      </c>
      <c r="BU159" s="38">
        <v>3.3397844211342993</v>
      </c>
      <c r="BV159" s="38">
        <v>337.05982552932227</v>
      </c>
      <c r="BW159" s="38">
        <v>0</v>
      </c>
      <c r="BX159" s="38">
        <v>116.15177473150288</v>
      </c>
      <c r="BY159" s="38">
        <v>0</v>
      </c>
      <c r="BZ159" s="38">
        <v>0</v>
      </c>
      <c r="CA159" s="38">
        <v>0</v>
      </c>
      <c r="CB159" s="38">
        <v>104.08411919791578</v>
      </c>
      <c r="CC159" s="38">
        <v>0</v>
      </c>
      <c r="CD159" s="38">
        <v>8.005574000746876</v>
      </c>
      <c r="CE159" s="38">
        <v>190.98651441194494</v>
      </c>
      <c r="CF159" s="38">
        <v>596.4954062245613</v>
      </c>
      <c r="CG159" s="38">
        <v>0</v>
      </c>
      <c r="CH159" s="38">
        <v>238.8438442862101</v>
      </c>
      <c r="CI159" s="38">
        <v>0</v>
      </c>
      <c r="CJ159" s="38">
        <v>285.64437222586673</v>
      </c>
      <c r="CK159" s="38">
        <v>0</v>
      </c>
      <c r="CL159" s="38">
        <v>0</v>
      </c>
      <c r="CM159" s="38">
        <v>0</v>
      </c>
      <c r="CN159" s="38">
        <v>49.19021561407686</v>
      </c>
      <c r="CO159" s="38">
        <v>591.5828728279132</v>
      </c>
      <c r="CP159" s="38">
        <v>0</v>
      </c>
      <c r="CQ159" s="38">
        <v>0</v>
      </c>
      <c r="CR159" s="38">
        <v>0</v>
      </c>
      <c r="CS159" s="38">
        <v>0</v>
      </c>
      <c r="CT159" s="38">
        <v>0</v>
      </c>
      <c r="CU159" s="38">
        <v>0</v>
      </c>
      <c r="CV159" s="38">
        <v>19661.249884942306</v>
      </c>
      <c r="CW159" s="38">
        <v>32635.429483385615</v>
      </c>
      <c r="CX159" s="38">
        <v>1927.1141757517219</v>
      </c>
      <c r="CY159" s="38">
        <v>0</v>
      </c>
      <c r="CZ159" s="38">
        <v>0</v>
      </c>
      <c r="DA159" s="38">
        <v>16761.709377720723</v>
      </c>
      <c r="DB159" s="38">
        <v>4542.948516622946</v>
      </c>
      <c r="DC159" s="38">
        <v>174.1209207793658</v>
      </c>
      <c r="DD159" s="38">
        <v>10268.609304185764</v>
      </c>
      <c r="DE159" s="38">
        <v>46031.07467641767</v>
      </c>
      <c r="DF159" s="38">
        <v>0</v>
      </c>
      <c r="DG159" s="38">
        <v>1819.9442011815</v>
      </c>
      <c r="DH159" s="38">
        <v>13906.193405634647</v>
      </c>
      <c r="DI159" s="38">
        <v>9964.384941608743</v>
      </c>
      <c r="DJ159" s="38">
        <v>83157.3450345232</v>
      </c>
      <c r="DK159" s="38">
        <v>0</v>
      </c>
      <c r="DL159" s="38">
        <v>176702.81042930513</v>
      </c>
      <c r="DM159" s="38">
        <v>17997.703117443143</v>
      </c>
      <c r="DN159" s="38">
        <v>8337.959821079605</v>
      </c>
      <c r="DO159" s="38">
        <v>7217.204180457045</v>
      </c>
      <c r="DP159" s="38">
        <v>0</v>
      </c>
      <c r="DQ159" s="38">
        <v>0</v>
      </c>
      <c r="DR159" s="38">
        <v>20.514335819334335</v>
      </c>
      <c r="DS159" s="38">
        <v>0</v>
      </c>
      <c r="DT159" s="38">
        <v>4465.825331754015</v>
      </c>
      <c r="DU159" s="38">
        <v>0</v>
      </c>
      <c r="DV159" s="38">
        <v>0</v>
      </c>
      <c r="DW159" s="38">
        <v>0</v>
      </c>
      <c r="DX159" s="38">
        <f t="shared" si="17"/>
        <v>611480.4034907822</v>
      </c>
      <c r="DY159" s="38">
        <v>0</v>
      </c>
      <c r="DZ159" s="38">
        <v>0</v>
      </c>
      <c r="EA159" s="38">
        <f>SUM(DY159:DZ159)</f>
        <v>0</v>
      </c>
      <c r="EB159" s="38">
        <v>2164910.531405599</v>
      </c>
      <c r="EC159" s="38">
        <v>2688.0962279500864</v>
      </c>
      <c r="ED159" s="38">
        <f>SUM(EB159:EC159)</f>
        <v>2167598.627633549</v>
      </c>
      <c r="EE159" s="38">
        <v>0</v>
      </c>
      <c r="EF159" s="38">
        <v>0</v>
      </c>
      <c r="EG159" s="38">
        <f>SUM(ED159:EF159)</f>
        <v>2167598.627633549</v>
      </c>
      <c r="EH159" s="38">
        <v>0</v>
      </c>
      <c r="EI159" s="38">
        <v>0</v>
      </c>
      <c r="EJ159" s="38">
        <f>SUM(EH159:EI159)</f>
        <v>0</v>
      </c>
      <c r="EK159" s="38">
        <f t="shared" si="18"/>
        <v>2167598.627633549</v>
      </c>
      <c r="EL159" s="38">
        <f t="shared" si="19"/>
        <v>2779079.031124331</v>
      </c>
      <c r="EM159" s="38">
        <v>0</v>
      </c>
      <c r="EN159" s="39">
        <f t="shared" si="20"/>
        <v>2779079.031124331</v>
      </c>
    </row>
    <row r="160" spans="1:144" ht="12.75" customHeight="1">
      <c r="A160" s="30" t="s">
        <v>6</v>
      </c>
      <c r="B160" s="10" t="s">
        <v>7</v>
      </c>
      <c r="C160" s="4" t="s">
        <v>8</v>
      </c>
      <c r="D160" s="38">
        <v>2346.9261892870704</v>
      </c>
      <c r="E160" s="38">
        <v>520.7224653360745</v>
      </c>
      <c r="F160" s="38">
        <v>343.7791871120317</v>
      </c>
      <c r="G160" s="38">
        <v>589.9323132276974</v>
      </c>
      <c r="H160" s="38">
        <v>287.4016979179948</v>
      </c>
      <c r="I160" s="38">
        <v>2568.895218181555</v>
      </c>
      <c r="J160" s="38">
        <v>673.6749983162991</v>
      </c>
      <c r="K160" s="38">
        <v>1920.2960919291475</v>
      </c>
      <c r="L160" s="38">
        <v>424.157059375557</v>
      </c>
      <c r="M160" s="38">
        <v>209.72313897992643</v>
      </c>
      <c r="N160" s="38">
        <v>7983.8704354306055</v>
      </c>
      <c r="O160" s="38">
        <v>0</v>
      </c>
      <c r="P160" s="38">
        <v>0</v>
      </c>
      <c r="Q160" s="38">
        <v>0</v>
      </c>
      <c r="R160" s="38">
        <v>1742.945420248161</v>
      </c>
      <c r="S160" s="38">
        <v>0</v>
      </c>
      <c r="T160" s="38">
        <v>0</v>
      </c>
      <c r="U160" s="38">
        <v>5310.388669312543</v>
      </c>
      <c r="V160" s="38">
        <v>169.24054780734096</v>
      </c>
      <c r="W160" s="38">
        <v>1796.6800153941904</v>
      </c>
      <c r="X160" s="38">
        <v>694.0793541715727</v>
      </c>
      <c r="Y160" s="38">
        <v>3714.732428688132</v>
      </c>
      <c r="Z160" s="38">
        <v>1318.9900672433048</v>
      </c>
      <c r="AA160" s="38">
        <v>0</v>
      </c>
      <c r="AB160" s="38">
        <v>2173.571689089772</v>
      </c>
      <c r="AC160" s="38">
        <v>2595.9097062338624</v>
      </c>
      <c r="AD160" s="38">
        <v>422.613553613222</v>
      </c>
      <c r="AE160" s="38">
        <v>0</v>
      </c>
      <c r="AF160" s="38">
        <v>212.9752383516037</v>
      </c>
      <c r="AG160" s="38">
        <v>3275.3094887030593</v>
      </c>
      <c r="AH160" s="38">
        <v>0</v>
      </c>
      <c r="AI160" s="38">
        <v>0</v>
      </c>
      <c r="AJ160" s="38">
        <v>42.16248977251807</v>
      </c>
      <c r="AK160" s="38">
        <v>16.703084328912283</v>
      </c>
      <c r="AL160" s="38">
        <v>105.8258849605854</v>
      </c>
      <c r="AM160" s="38">
        <v>0</v>
      </c>
      <c r="AN160" s="38">
        <v>1957.9852296670292</v>
      </c>
      <c r="AO160" s="38">
        <v>377.4414895172864</v>
      </c>
      <c r="AP160" s="38">
        <v>0</v>
      </c>
      <c r="AQ160" s="38">
        <v>17.924365916515697</v>
      </c>
      <c r="AR160" s="38">
        <v>130.24754829157285</v>
      </c>
      <c r="AS160" s="38">
        <v>2325.0282340723797</v>
      </c>
      <c r="AT160" s="38">
        <v>312.8831748269649</v>
      </c>
      <c r="AU160" s="38">
        <v>339.03225895148006</v>
      </c>
      <c r="AV160" s="38">
        <v>1319.1295287277935</v>
      </c>
      <c r="AW160" s="38">
        <v>4361.274490474383</v>
      </c>
      <c r="AX160" s="38">
        <v>829.4187983394448</v>
      </c>
      <c r="AY160" s="38">
        <v>0</v>
      </c>
      <c r="AZ160" s="38">
        <v>17.404749369259562</v>
      </c>
      <c r="BA160" s="38">
        <v>1875.3971037613962</v>
      </c>
      <c r="BB160" s="38">
        <v>2532.533336763819</v>
      </c>
      <c r="BC160" s="38">
        <v>121.32806332301504</v>
      </c>
      <c r="BD160" s="38">
        <v>8211.340819973831</v>
      </c>
      <c r="BE160" s="38">
        <v>0</v>
      </c>
      <c r="BF160" s="38">
        <v>0</v>
      </c>
      <c r="BG160" s="38">
        <v>0</v>
      </c>
      <c r="BH160" s="38">
        <v>0</v>
      </c>
      <c r="BI160" s="38">
        <v>0</v>
      </c>
      <c r="BJ160" s="38">
        <v>66.70558322505524</v>
      </c>
      <c r="BK160" s="38">
        <v>489.1398963658022</v>
      </c>
      <c r="BL160" s="38">
        <v>1206.1767848647742</v>
      </c>
      <c r="BM160" s="38">
        <v>2424.315382972224</v>
      </c>
      <c r="BN160" s="38">
        <v>2508.686991464959</v>
      </c>
      <c r="BO160" s="38">
        <v>976.1472569186108</v>
      </c>
      <c r="BP160" s="38">
        <v>7417.847092048945</v>
      </c>
      <c r="BQ160" s="38">
        <v>2653.5184872283194</v>
      </c>
      <c r="BR160" s="38">
        <v>565.0148645309554</v>
      </c>
      <c r="BS160" s="38">
        <v>2114.158472879197</v>
      </c>
      <c r="BT160" s="38">
        <v>726.3946762010781</v>
      </c>
      <c r="BU160" s="38">
        <v>1.9594079086244813</v>
      </c>
      <c r="BV160" s="38">
        <v>197.75237508581435</v>
      </c>
      <c r="BW160" s="38">
        <v>0</v>
      </c>
      <c r="BX160" s="38">
        <v>69.4984853209848</v>
      </c>
      <c r="BY160" s="38">
        <v>0</v>
      </c>
      <c r="BZ160" s="38">
        <v>0</v>
      </c>
      <c r="CA160" s="38">
        <v>0</v>
      </c>
      <c r="CB160" s="38">
        <v>61.06407938017054</v>
      </c>
      <c r="CC160" s="38">
        <v>0</v>
      </c>
      <c r="CD160" s="38">
        <v>4.696626349077617</v>
      </c>
      <c r="CE160" s="38">
        <v>112.050353425755</v>
      </c>
      <c r="CF160" s="38">
        <v>349.964141954115</v>
      </c>
      <c r="CG160" s="38">
        <v>0</v>
      </c>
      <c r="CH160" s="38">
        <v>161.89462923099347</v>
      </c>
      <c r="CI160" s="38">
        <v>0</v>
      </c>
      <c r="CJ160" s="38">
        <v>175.72824901542725</v>
      </c>
      <c r="CK160" s="38">
        <v>0</v>
      </c>
      <c r="CL160" s="38">
        <v>0</v>
      </c>
      <c r="CM160" s="38">
        <v>0</v>
      </c>
      <c r="CN160" s="38">
        <v>28.857641237598425</v>
      </c>
      <c r="CO160" s="38">
        <v>347.0771156178632</v>
      </c>
      <c r="CP160" s="38">
        <v>0</v>
      </c>
      <c r="CQ160" s="38">
        <v>0</v>
      </c>
      <c r="CR160" s="38">
        <v>0</v>
      </c>
      <c r="CS160" s="38">
        <v>0</v>
      </c>
      <c r="CT160" s="38">
        <v>170.44368541857514</v>
      </c>
      <c r="CU160" s="38">
        <v>0</v>
      </c>
      <c r="CV160" s="38">
        <v>10618.855126698756</v>
      </c>
      <c r="CW160" s="38">
        <v>17626.086831187335</v>
      </c>
      <c r="CX160" s="38">
        <v>297.20656713506577</v>
      </c>
      <c r="CY160" s="38">
        <v>0</v>
      </c>
      <c r="CZ160" s="38">
        <v>0</v>
      </c>
      <c r="DA160" s="38">
        <v>9833.981955702598</v>
      </c>
      <c r="DB160" s="38">
        <v>2665.3172854516424</v>
      </c>
      <c r="DC160" s="38">
        <v>99.9046513352085</v>
      </c>
      <c r="DD160" s="38">
        <v>5544.784201546429</v>
      </c>
      <c r="DE160" s="38">
        <v>27006.121366784173</v>
      </c>
      <c r="DF160" s="38">
        <v>0</v>
      </c>
      <c r="DG160" s="38">
        <v>1067.9939953991316</v>
      </c>
      <c r="DH160" s="38">
        <v>28481.24365362613</v>
      </c>
      <c r="DI160" s="38">
        <v>17881.98333332615</v>
      </c>
      <c r="DJ160" s="38">
        <v>162596.79998485537</v>
      </c>
      <c r="DK160" s="38">
        <v>0</v>
      </c>
      <c r="DL160" s="38">
        <v>213844.3877315501</v>
      </c>
      <c r="DM160" s="38">
        <v>11199.437949273539</v>
      </c>
      <c r="DN160" s="38">
        <v>23704.709036371878</v>
      </c>
      <c r="DO160" s="38">
        <v>84976.9781391973</v>
      </c>
      <c r="DP160" s="38">
        <v>41464.34190031428</v>
      </c>
      <c r="DQ160" s="38">
        <v>0</v>
      </c>
      <c r="DR160" s="38">
        <v>10.79222055565611</v>
      </c>
      <c r="DS160" s="38">
        <v>0</v>
      </c>
      <c r="DT160" s="38">
        <v>78183.78427235856</v>
      </c>
      <c r="DU160" s="38">
        <v>0</v>
      </c>
      <c r="DV160" s="38">
        <v>13009.633082664659</v>
      </c>
      <c r="DW160" s="38">
        <v>0</v>
      </c>
      <c r="DX160" s="38">
        <f t="shared" si="17"/>
        <v>839133.311188968</v>
      </c>
      <c r="DY160" s="38">
        <v>0</v>
      </c>
      <c r="DZ160" s="38">
        <v>0</v>
      </c>
      <c r="EA160" s="38">
        <f>SUM(DY160:DZ160)</f>
        <v>0</v>
      </c>
      <c r="EB160" s="38">
        <v>8959282.04562051</v>
      </c>
      <c r="EC160" s="38">
        <v>633099.030037608</v>
      </c>
      <c r="ED160" s="38">
        <f>SUM(EB160:EC160)</f>
        <v>9592381.075658118</v>
      </c>
      <c r="EE160" s="38">
        <v>0</v>
      </c>
      <c r="EF160" s="38">
        <v>0</v>
      </c>
      <c r="EG160" s="38">
        <f>SUM(ED160:EF160)</f>
        <v>9592381.075658118</v>
      </c>
      <c r="EH160" s="38">
        <v>0</v>
      </c>
      <c r="EI160" s="38">
        <v>0</v>
      </c>
      <c r="EJ160" s="38">
        <f>SUM(EH160:EI160)</f>
        <v>0</v>
      </c>
      <c r="EK160" s="38">
        <f t="shared" si="18"/>
        <v>9592381.075658118</v>
      </c>
      <c r="EL160" s="38">
        <f t="shared" si="19"/>
        <v>10431514.386847086</v>
      </c>
      <c r="EM160" s="38">
        <v>0</v>
      </c>
      <c r="EN160" s="39">
        <f t="shared" si="20"/>
        <v>10431514.386847086</v>
      </c>
    </row>
    <row r="161" spans="1:144" ht="12.75" customHeight="1">
      <c r="A161" s="30" t="s">
        <v>9</v>
      </c>
      <c r="B161" s="10" t="s">
        <v>10</v>
      </c>
      <c r="C161" s="4" t="s">
        <v>11</v>
      </c>
      <c r="D161" s="38">
        <v>13342.356017713502</v>
      </c>
      <c r="E161" s="38">
        <v>2960.3251055142414</v>
      </c>
      <c r="F161" s="38">
        <v>1954.3964897005214</v>
      </c>
      <c r="G161" s="38">
        <v>3353.785468569945</v>
      </c>
      <c r="H161" s="38">
        <v>1633.8885267125004</v>
      </c>
      <c r="I161" s="38">
        <v>14604.257573005274</v>
      </c>
      <c r="J161" s="38">
        <v>3272.0315756738005</v>
      </c>
      <c r="K161" s="38">
        <v>2268.3965476188832</v>
      </c>
      <c r="L161" s="38">
        <v>20.888676486151986</v>
      </c>
      <c r="M161" s="38">
        <v>1192.2832504044795</v>
      </c>
      <c r="N161" s="38">
        <v>19294.232288829895</v>
      </c>
      <c r="O161" s="38">
        <v>216476.53805625983</v>
      </c>
      <c r="P161" s="38">
        <v>0</v>
      </c>
      <c r="Q161" s="38">
        <v>0</v>
      </c>
      <c r="R161" s="38">
        <v>2446.970665298039</v>
      </c>
      <c r="S161" s="38">
        <v>0</v>
      </c>
      <c r="T161" s="38">
        <v>93.93706059667376</v>
      </c>
      <c r="U161" s="38">
        <v>7857.612924771461</v>
      </c>
      <c r="V161" s="38">
        <v>8835.29135386792</v>
      </c>
      <c r="W161" s="38">
        <v>3761.4785023932386</v>
      </c>
      <c r="X161" s="38">
        <v>975.5353757742605</v>
      </c>
      <c r="Y161" s="38">
        <v>5995.305670534805</v>
      </c>
      <c r="Z161" s="38">
        <v>1851.7718020615634</v>
      </c>
      <c r="AA161" s="38">
        <v>770.2027110956287</v>
      </c>
      <c r="AB161" s="38">
        <v>3051.355499507529</v>
      </c>
      <c r="AC161" s="38">
        <v>3929.116473962896</v>
      </c>
      <c r="AD161" s="38">
        <v>609.019152295436</v>
      </c>
      <c r="AE161" s="38">
        <v>654.1534452003533</v>
      </c>
      <c r="AF161" s="38">
        <v>299.004245860448</v>
      </c>
      <c r="AG161" s="38">
        <v>4625.468300483746</v>
      </c>
      <c r="AH161" s="38">
        <v>3637.0145041569313</v>
      </c>
      <c r="AI161" s="38">
        <v>1063.1407250849393</v>
      </c>
      <c r="AJ161" s="38">
        <v>59.194191102012304</v>
      </c>
      <c r="AK161" s="38">
        <v>23.449858026886822</v>
      </c>
      <c r="AL161" s="38">
        <v>148.570858258213</v>
      </c>
      <c r="AM161" s="38">
        <v>1105.4663598234442</v>
      </c>
      <c r="AN161" s="38">
        <v>2748.879546453229</v>
      </c>
      <c r="AO161" s="38">
        <v>529.865846671675</v>
      </c>
      <c r="AP161" s="38">
        <v>878.1520213939996</v>
      </c>
      <c r="AQ161" s="38">
        <v>25.163939229780595</v>
      </c>
      <c r="AR161" s="38">
        <v>182.85644093318527</v>
      </c>
      <c r="AS161" s="38">
        <v>3271.810009064905</v>
      </c>
      <c r="AT161" s="38">
        <v>440.61150909845094</v>
      </c>
      <c r="AU161" s="38">
        <v>683.2135565296086</v>
      </c>
      <c r="AV161" s="38">
        <v>2225.4949559925744</v>
      </c>
      <c r="AW161" s="38">
        <v>6125.011868429613</v>
      </c>
      <c r="AX161" s="38">
        <v>1606.483769321878</v>
      </c>
      <c r="AY161" s="38">
        <v>0</v>
      </c>
      <c r="AZ161" s="38">
        <v>3407.5110076910673</v>
      </c>
      <c r="BA161" s="38">
        <v>2812.44302390446</v>
      </c>
      <c r="BB161" s="38">
        <v>4682.476244279885</v>
      </c>
      <c r="BC161" s="38">
        <v>194.7164521990368</v>
      </c>
      <c r="BD161" s="38">
        <v>18686.43459988347</v>
      </c>
      <c r="BE161" s="38">
        <v>7714.043056183485</v>
      </c>
      <c r="BF161" s="38">
        <v>2141.1600019651137</v>
      </c>
      <c r="BG161" s="38">
        <v>28.498638561239634</v>
      </c>
      <c r="BH161" s="38">
        <v>0.45719755342418417</v>
      </c>
      <c r="BI161" s="38">
        <v>0</v>
      </c>
      <c r="BJ161" s="38">
        <v>244.43452740981252</v>
      </c>
      <c r="BK161" s="38">
        <v>1667.4700243185428</v>
      </c>
      <c r="BL161" s="38">
        <v>1693.465714708162</v>
      </c>
      <c r="BM161" s="38">
        <v>3403.550693642764</v>
      </c>
      <c r="BN161" s="38">
        <v>3522.0034033746115</v>
      </c>
      <c r="BO161" s="38">
        <v>1370.4445389217174</v>
      </c>
      <c r="BP161" s="38">
        <v>10414.124999701366</v>
      </c>
      <c r="BQ161" s="38">
        <v>3725.348656746313</v>
      </c>
      <c r="BR161" s="38">
        <v>793.2375903899807</v>
      </c>
      <c r="BS161" s="38">
        <v>2967.8534201229086</v>
      </c>
      <c r="BT161" s="38">
        <v>1019.7773709858286</v>
      </c>
      <c r="BU161" s="38">
        <v>2.7502492279687054</v>
      </c>
      <c r="BV161" s="38">
        <v>277.6277135379852</v>
      </c>
      <c r="BW161" s="38">
        <v>121.23645893293349</v>
      </c>
      <c r="BX161" s="38">
        <v>113.27064707212118</v>
      </c>
      <c r="BY161" s="38">
        <v>0</v>
      </c>
      <c r="BZ161" s="38">
        <v>0.2507429285024233</v>
      </c>
      <c r="CA161" s="38">
        <v>94.03523020378843</v>
      </c>
      <c r="CB161" s="38">
        <v>85.73276011864016</v>
      </c>
      <c r="CC161" s="38">
        <v>0</v>
      </c>
      <c r="CD161" s="38">
        <v>6.5940664289152515</v>
      </c>
      <c r="CE161" s="38">
        <v>157.30950549929386</v>
      </c>
      <c r="CF161" s="38">
        <v>491.3148540749521</v>
      </c>
      <c r="CG161" s="38">
        <v>0</v>
      </c>
      <c r="CH161" s="38">
        <v>480.0024877058216</v>
      </c>
      <c r="CI161" s="38">
        <v>0.4256430955527574</v>
      </c>
      <c r="CJ161" s="38">
        <v>341.2833431890884</v>
      </c>
      <c r="CK161" s="38">
        <v>2628.544495634145</v>
      </c>
      <c r="CL161" s="38">
        <v>0</v>
      </c>
      <c r="CM161" s="38">
        <v>324.83625354390364</v>
      </c>
      <c r="CN161" s="38">
        <v>46.1554960395842</v>
      </c>
      <c r="CO161" s="38">
        <v>487.27607498199046</v>
      </c>
      <c r="CP161" s="38">
        <v>0</v>
      </c>
      <c r="CQ161" s="38">
        <v>0.716038476442022</v>
      </c>
      <c r="CR161" s="38">
        <v>27.761543625569796</v>
      </c>
      <c r="CS161" s="38">
        <v>1690.2562918705532</v>
      </c>
      <c r="CT161" s="38">
        <v>2801.6122847990673</v>
      </c>
      <c r="CU161" s="38">
        <v>2550.2861318837267</v>
      </c>
      <c r="CV161" s="38">
        <v>14907.99786131073</v>
      </c>
      <c r="CW161" s="38">
        <v>24745.05407048519</v>
      </c>
      <c r="CX161" s="38">
        <v>797.1828351720585</v>
      </c>
      <c r="CY161" s="38">
        <v>2701.3679720012483</v>
      </c>
      <c r="CZ161" s="38">
        <v>6131.470681992835</v>
      </c>
      <c r="DA161" s="38">
        <v>0</v>
      </c>
      <c r="DB161" s="38">
        <v>0</v>
      </c>
      <c r="DC161" s="38">
        <v>0.007539172677966091</v>
      </c>
      <c r="DD161" s="38">
        <v>6461.33721492458</v>
      </c>
      <c r="DE161" s="38">
        <v>18222.169108765447</v>
      </c>
      <c r="DF161" s="38">
        <v>8.062606338362677</v>
      </c>
      <c r="DG161" s="38">
        <v>11991.65212326021</v>
      </c>
      <c r="DH161" s="38">
        <v>15525.82404829477</v>
      </c>
      <c r="DI161" s="38">
        <v>9054.130221408055</v>
      </c>
      <c r="DJ161" s="38">
        <v>498393.23829892714</v>
      </c>
      <c r="DK161" s="38">
        <v>0</v>
      </c>
      <c r="DL161" s="38">
        <v>95384.69609179237</v>
      </c>
      <c r="DM161" s="38">
        <v>15113.713422085815</v>
      </c>
      <c r="DN161" s="38">
        <v>39686.08479398675</v>
      </c>
      <c r="DO161" s="38">
        <v>4790.7947941343145</v>
      </c>
      <c r="DP161" s="38">
        <v>0</v>
      </c>
      <c r="DQ161" s="38">
        <v>288.45127625382014</v>
      </c>
      <c r="DR161" s="38">
        <v>3.945039066183623</v>
      </c>
      <c r="DS161" s="38">
        <v>21369.038915579018</v>
      </c>
      <c r="DT161" s="38">
        <v>222179.20254864433</v>
      </c>
      <c r="DU161" s="38">
        <v>16.294370588749498</v>
      </c>
      <c r="DV161" s="38">
        <v>349287.7169051536</v>
      </c>
      <c r="DW161" s="38">
        <v>0</v>
      </c>
      <c r="DX161" s="38">
        <f t="shared" si="17"/>
        <v>1791162.1449345164</v>
      </c>
      <c r="DY161" s="38">
        <v>0</v>
      </c>
      <c r="DZ161" s="38">
        <v>369302.0942526518</v>
      </c>
      <c r="EA161" s="38">
        <f>SUM(DY161:DZ161)</f>
        <v>369302.0942526518</v>
      </c>
      <c r="EB161" s="38">
        <v>6542859.96845848</v>
      </c>
      <c r="EC161" s="38">
        <v>21962.582905373823</v>
      </c>
      <c r="ED161" s="38">
        <f>SUM(EB161:EC161)</f>
        <v>6564822.551363854</v>
      </c>
      <c r="EE161" s="38">
        <v>0</v>
      </c>
      <c r="EF161" s="38">
        <v>0</v>
      </c>
      <c r="EG161" s="38">
        <f>SUM(ED161:EF161)</f>
        <v>6564822.551363854</v>
      </c>
      <c r="EH161" s="38">
        <v>0</v>
      </c>
      <c r="EI161" s="38">
        <v>-0.00012246519327163696</v>
      </c>
      <c r="EJ161" s="38">
        <f>SUM(EH161:EI161)</f>
        <v>-0.00012246519327163696</v>
      </c>
      <c r="EK161" s="38">
        <f t="shared" si="18"/>
        <v>6934124.64549404</v>
      </c>
      <c r="EL161" s="38">
        <f t="shared" si="19"/>
        <v>8725286.790428557</v>
      </c>
      <c r="EM161" s="38">
        <v>0</v>
      </c>
      <c r="EN161" s="39">
        <f t="shared" si="20"/>
        <v>8725286.790428557</v>
      </c>
    </row>
    <row r="162" spans="1:144" ht="12.75" customHeight="1">
      <c r="A162" s="30" t="s">
        <v>12</v>
      </c>
      <c r="B162" s="10" t="s">
        <v>13</v>
      </c>
      <c r="C162" s="4" t="s">
        <v>14</v>
      </c>
      <c r="D162" s="38">
        <v>102991.33652998063</v>
      </c>
      <c r="E162" s="38">
        <v>10411.24105190198</v>
      </c>
      <c r="F162" s="38">
        <v>5159.879337222101</v>
      </c>
      <c r="G162" s="38">
        <v>4494.690011395208</v>
      </c>
      <c r="H162" s="38">
        <v>3077.687047440042</v>
      </c>
      <c r="I162" s="38">
        <v>98990.06685142439</v>
      </c>
      <c r="J162" s="38">
        <v>19688.518627873513</v>
      </c>
      <c r="K162" s="38">
        <v>1704.810427740273</v>
      </c>
      <c r="L162" s="38">
        <v>17.29678467836152</v>
      </c>
      <c r="M162" s="38">
        <v>436.59602883976885</v>
      </c>
      <c r="N162" s="38">
        <v>1991.9836815925664</v>
      </c>
      <c r="O162" s="38">
        <v>8514.125595130321</v>
      </c>
      <c r="P162" s="38">
        <v>4132.425000857321</v>
      </c>
      <c r="Q162" s="38">
        <v>2624.375713611347</v>
      </c>
      <c r="R162" s="38">
        <v>300544.95681847585</v>
      </c>
      <c r="S162" s="38">
        <v>39557.08439694285</v>
      </c>
      <c r="T162" s="38">
        <v>83587.58400099444</v>
      </c>
      <c r="U162" s="38">
        <v>430577.97885962605</v>
      </c>
      <c r="V162" s="38">
        <v>455167.9657276561</v>
      </c>
      <c r="W162" s="38">
        <v>225460.19108007726</v>
      </c>
      <c r="X162" s="38">
        <v>38779.288222125775</v>
      </c>
      <c r="Y162" s="38">
        <v>66418.31042529318</v>
      </c>
      <c r="Z162" s="38">
        <v>84134.95913314889</v>
      </c>
      <c r="AA162" s="38">
        <v>49864.871964940816</v>
      </c>
      <c r="AB162" s="38">
        <v>22034.824350744708</v>
      </c>
      <c r="AC162" s="38">
        <v>65874.40121996176</v>
      </c>
      <c r="AD162" s="38">
        <v>9832.21946921974</v>
      </c>
      <c r="AE162" s="38">
        <v>96504.09773773543</v>
      </c>
      <c r="AF162" s="38">
        <v>35164.894234247186</v>
      </c>
      <c r="AG162" s="38">
        <v>159069.956530418</v>
      </c>
      <c r="AH162" s="38">
        <v>23554.173155346252</v>
      </c>
      <c r="AI162" s="38">
        <v>72257.00136922506</v>
      </c>
      <c r="AJ162" s="38">
        <v>12549.886602692113</v>
      </c>
      <c r="AK162" s="38">
        <v>33147.13979467672</v>
      </c>
      <c r="AL162" s="38">
        <v>21364.76517901657</v>
      </c>
      <c r="AM162" s="38">
        <v>88765.09616787937</v>
      </c>
      <c r="AN162" s="38">
        <v>93931.43355154696</v>
      </c>
      <c r="AO162" s="38">
        <v>3014.604792383456</v>
      </c>
      <c r="AP162" s="38">
        <v>26705.397830404865</v>
      </c>
      <c r="AQ162" s="38">
        <v>119918.0104859406</v>
      </c>
      <c r="AR162" s="38">
        <v>87964.08998864505</v>
      </c>
      <c r="AS162" s="38">
        <v>75720.33728505291</v>
      </c>
      <c r="AT162" s="38">
        <v>59638.58169972642</v>
      </c>
      <c r="AU162" s="38">
        <v>40710.088477630845</v>
      </c>
      <c r="AV162" s="38">
        <v>57024.64262182739</v>
      </c>
      <c r="AW162" s="38">
        <v>13511.893907275184</v>
      </c>
      <c r="AX162" s="38">
        <v>42505.127729737105</v>
      </c>
      <c r="AY162" s="38">
        <v>41760.88347238973</v>
      </c>
      <c r="AZ162" s="38">
        <v>78562.41706902988</v>
      </c>
      <c r="BA162" s="38">
        <v>31507.15978870633</v>
      </c>
      <c r="BB162" s="38">
        <v>49292.98340049755</v>
      </c>
      <c r="BC162" s="38">
        <v>31860.44001568135</v>
      </c>
      <c r="BD162" s="38">
        <v>104370.12696683603</v>
      </c>
      <c r="BE162" s="38">
        <v>118232.64507699158</v>
      </c>
      <c r="BF162" s="38">
        <v>41576.9547390993</v>
      </c>
      <c r="BG162" s="38">
        <v>16013.50725661496</v>
      </c>
      <c r="BH162" s="38">
        <v>16818.434896462502</v>
      </c>
      <c r="BI162" s="38">
        <v>7267.990133569877</v>
      </c>
      <c r="BJ162" s="38">
        <v>191916.8649127102</v>
      </c>
      <c r="BK162" s="38">
        <v>23100.703156237305</v>
      </c>
      <c r="BL162" s="38">
        <v>28582.834171944975</v>
      </c>
      <c r="BM162" s="38">
        <v>35004.521528913756</v>
      </c>
      <c r="BN162" s="38">
        <v>45692.38093374919</v>
      </c>
      <c r="BO162" s="38">
        <v>46060.36373690515</v>
      </c>
      <c r="BP162" s="38">
        <v>165315.69145461614</v>
      </c>
      <c r="BQ162" s="38">
        <v>23504.425498867386</v>
      </c>
      <c r="BR162" s="38">
        <v>21637.27688858449</v>
      </c>
      <c r="BS162" s="38">
        <v>32482.253021705925</v>
      </c>
      <c r="BT162" s="38">
        <v>27026.146854431387</v>
      </c>
      <c r="BU162" s="38">
        <v>10356.966825656073</v>
      </c>
      <c r="BV162" s="38">
        <v>73017.4175939207</v>
      </c>
      <c r="BW162" s="38">
        <v>17968.649373813372</v>
      </c>
      <c r="BX162" s="38">
        <v>30410.765352669026</v>
      </c>
      <c r="BY162" s="38">
        <v>19289.80393654765</v>
      </c>
      <c r="BZ162" s="38">
        <v>18569.493395032892</v>
      </c>
      <c r="CA162" s="38">
        <v>30316.741343749694</v>
      </c>
      <c r="CB162" s="38">
        <v>843.3281498889746</v>
      </c>
      <c r="CC162" s="38">
        <v>9777.05581038767</v>
      </c>
      <c r="CD162" s="38">
        <v>6939.372751207828</v>
      </c>
      <c r="CE162" s="38">
        <v>11217.526554475395</v>
      </c>
      <c r="CF162" s="38">
        <v>10173.091136103965</v>
      </c>
      <c r="CG162" s="38">
        <v>7763.215271987036</v>
      </c>
      <c r="CH162" s="38">
        <v>12412.078523630167</v>
      </c>
      <c r="CI162" s="38">
        <v>20358.56268334585</v>
      </c>
      <c r="CJ162" s="38">
        <v>10626.60821715404</v>
      </c>
      <c r="CK162" s="38">
        <v>158913.11129772992</v>
      </c>
      <c r="CL162" s="38">
        <v>5887.747104737336</v>
      </c>
      <c r="CM162" s="38">
        <v>62017.245228284824</v>
      </c>
      <c r="CN162" s="38">
        <v>4715.65800693227</v>
      </c>
      <c r="CO162" s="38">
        <v>5933.635886429512</v>
      </c>
      <c r="CP162" s="38">
        <v>45774.63728558387</v>
      </c>
      <c r="CQ162" s="38">
        <v>16058.611660897885</v>
      </c>
      <c r="CR162" s="38">
        <v>6115.5029741502885</v>
      </c>
      <c r="CS162" s="38">
        <v>137.53322360636014</v>
      </c>
      <c r="CT162" s="38">
        <v>654.2004666569908</v>
      </c>
      <c r="CU162" s="38">
        <v>492872.14645654574</v>
      </c>
      <c r="CV162" s="38">
        <v>303321.9358105001</v>
      </c>
      <c r="CW162" s="38">
        <v>493042.3204788217</v>
      </c>
      <c r="CX162" s="38">
        <v>1489.0412007982216</v>
      </c>
      <c r="CY162" s="38">
        <v>20810.487101610037</v>
      </c>
      <c r="CZ162" s="38">
        <v>3739.950469264594</v>
      </c>
      <c r="DA162" s="38">
        <v>10652.415256184642</v>
      </c>
      <c r="DB162" s="38">
        <v>3447.243312539606</v>
      </c>
      <c r="DC162" s="38">
        <v>181.16602024553802</v>
      </c>
      <c r="DD162" s="38">
        <v>2327.1201550937653</v>
      </c>
      <c r="DE162" s="38">
        <v>881.5589886932064</v>
      </c>
      <c r="DF162" s="38">
        <v>83488.8920033266</v>
      </c>
      <c r="DG162" s="38">
        <v>20591.56789204354</v>
      </c>
      <c r="DH162" s="38">
        <v>3086.1862937392407</v>
      </c>
      <c r="DI162" s="38">
        <v>470.8609281958438</v>
      </c>
      <c r="DJ162" s="38">
        <v>28481.252363381896</v>
      </c>
      <c r="DK162" s="38">
        <v>8153.106135586042</v>
      </c>
      <c r="DL162" s="38">
        <v>77520.39865353821</v>
      </c>
      <c r="DM162" s="38">
        <v>4526.555095694973</v>
      </c>
      <c r="DN162" s="38">
        <v>3597.824394091655</v>
      </c>
      <c r="DO162" s="38">
        <v>5514.737671120546</v>
      </c>
      <c r="DP162" s="38">
        <v>9658.97408246629</v>
      </c>
      <c r="DQ162" s="38">
        <v>253.49278012615662</v>
      </c>
      <c r="DR162" s="38">
        <v>1423.3278736172997</v>
      </c>
      <c r="DS162" s="38">
        <v>16645.395518324247</v>
      </c>
      <c r="DT162" s="38">
        <v>4338.639074576756</v>
      </c>
      <c r="DU162" s="38">
        <v>6027.019682265112</v>
      </c>
      <c r="DV162" s="38">
        <v>44491.93943088072</v>
      </c>
      <c r="DW162" s="38">
        <v>0</v>
      </c>
      <c r="DX162" s="38">
        <f t="shared" si="17"/>
        <v>6723962.0076527</v>
      </c>
      <c r="DY162" s="38">
        <v>566196.0175157064</v>
      </c>
      <c r="DZ162" s="38">
        <v>203400</v>
      </c>
      <c r="EA162" s="38">
        <f>SUM(DY162:DZ162)</f>
        <v>769596.0175157064</v>
      </c>
      <c r="EB162" s="38">
        <v>1425445.9805343007</v>
      </c>
      <c r="EC162" s="38">
        <v>41359.991508761836</v>
      </c>
      <c r="ED162" s="38">
        <f>SUM(EB162:EC162)</f>
        <v>1466805.9720430626</v>
      </c>
      <c r="EE162" s="38">
        <v>0</v>
      </c>
      <c r="EF162" s="38">
        <v>0</v>
      </c>
      <c r="EG162" s="38">
        <f>SUM(ED162:EF162)</f>
        <v>1466805.9720430626</v>
      </c>
      <c r="EH162" s="38">
        <v>354678.4298342727</v>
      </c>
      <c r="EI162" s="38">
        <v>0.008540740236639977</v>
      </c>
      <c r="EJ162" s="38">
        <f>SUM(EH162:EI162)</f>
        <v>354678.43837501295</v>
      </c>
      <c r="EK162" s="38">
        <f t="shared" si="18"/>
        <v>2591080.427933782</v>
      </c>
      <c r="EL162" s="38">
        <f t="shared" si="19"/>
        <v>9315042.435586482</v>
      </c>
      <c r="EM162" s="38">
        <v>222300</v>
      </c>
      <c r="EN162" s="39">
        <f t="shared" si="20"/>
        <v>9537342.435586482</v>
      </c>
    </row>
    <row r="163" spans="1:144" ht="12.75" customHeight="1">
      <c r="A163" s="30" t="s">
        <v>15</v>
      </c>
      <c r="B163" s="10" t="s">
        <v>16</v>
      </c>
      <c r="C163" s="4" t="s">
        <v>17</v>
      </c>
      <c r="D163" s="38">
        <v>0.027307648880875605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0.03678450427653679</v>
      </c>
      <c r="O163" s="38">
        <v>0</v>
      </c>
      <c r="P163" s="38">
        <v>0</v>
      </c>
      <c r="Q163" s="38">
        <v>0</v>
      </c>
      <c r="R163" s="38">
        <v>0</v>
      </c>
      <c r="S163" s="38">
        <v>0.28480351711129215</v>
      </c>
      <c r="T163" s="38">
        <v>0</v>
      </c>
      <c r="U163" s="38">
        <v>4.921831201424311</v>
      </c>
      <c r="V163" s="38">
        <v>0</v>
      </c>
      <c r="W163" s="38">
        <v>0</v>
      </c>
      <c r="X163" s="38">
        <v>0</v>
      </c>
      <c r="Y163" s="38">
        <v>0</v>
      </c>
      <c r="Z163" s="38">
        <v>0</v>
      </c>
      <c r="AA163" s="38">
        <v>0</v>
      </c>
      <c r="AB163" s="38">
        <v>0</v>
      </c>
      <c r="AC163" s="38">
        <v>0.03621008465097181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0</v>
      </c>
      <c r="AL163" s="38">
        <v>0</v>
      </c>
      <c r="AM163" s="38">
        <v>0</v>
      </c>
      <c r="AN163" s="38">
        <v>0</v>
      </c>
      <c r="AO163" s="38">
        <v>0</v>
      </c>
      <c r="AP163" s="38">
        <v>0</v>
      </c>
      <c r="AQ163" s="38">
        <v>0</v>
      </c>
      <c r="AR163" s="38">
        <v>0</v>
      </c>
      <c r="AS163" s="38">
        <v>0</v>
      </c>
      <c r="AT163" s="38">
        <v>0</v>
      </c>
      <c r="AU163" s="38">
        <v>4.027358863390456</v>
      </c>
      <c r="AV163" s="38">
        <v>0</v>
      </c>
      <c r="AW163" s="38">
        <v>0</v>
      </c>
      <c r="AX163" s="38">
        <v>0</v>
      </c>
      <c r="AY163" s="38">
        <v>230261.18554467126</v>
      </c>
      <c r="AZ163" s="38">
        <v>170.60236669984897</v>
      </c>
      <c r="BA163" s="38">
        <v>219.1763393752427</v>
      </c>
      <c r="BB163" s="38">
        <v>0</v>
      </c>
      <c r="BC163" s="38">
        <v>1.460407934898447</v>
      </c>
      <c r="BD163" s="38">
        <v>0</v>
      </c>
      <c r="BE163" s="38">
        <v>0</v>
      </c>
      <c r="BF163" s="38">
        <v>0</v>
      </c>
      <c r="BG163" s="38">
        <v>0</v>
      </c>
      <c r="BH163" s="38">
        <v>0</v>
      </c>
      <c r="BI163" s="38">
        <v>0</v>
      </c>
      <c r="BJ163" s="38">
        <v>0</v>
      </c>
      <c r="BK163" s="38">
        <v>3.2188669915276633</v>
      </c>
      <c r="BL163" s="38">
        <v>0</v>
      </c>
      <c r="BM163" s="38">
        <v>0</v>
      </c>
      <c r="BN163" s="38">
        <v>0</v>
      </c>
      <c r="BO163" s="38">
        <v>11.304233273947032</v>
      </c>
      <c r="BP163" s="38">
        <v>0</v>
      </c>
      <c r="BQ163" s="38">
        <v>0</v>
      </c>
      <c r="BR163" s="38">
        <v>1.0257341339194816</v>
      </c>
      <c r="BS163" s="38">
        <v>0.009658205218839677</v>
      </c>
      <c r="BT163" s="38">
        <v>0.44527578019768</v>
      </c>
      <c r="BU163" s="38">
        <v>0</v>
      </c>
      <c r="BV163" s="38">
        <v>0</v>
      </c>
      <c r="BW163" s="38">
        <v>0</v>
      </c>
      <c r="BX163" s="38">
        <v>0</v>
      </c>
      <c r="BY163" s="38">
        <v>0.23136039620271318</v>
      </c>
      <c r="BZ163" s="38">
        <v>0</v>
      </c>
      <c r="CA163" s="38">
        <v>0</v>
      </c>
      <c r="CB163" s="38">
        <v>0</v>
      </c>
      <c r="CC163" s="38">
        <v>0</v>
      </c>
      <c r="CD163" s="38">
        <v>0</v>
      </c>
      <c r="CE163" s="38">
        <v>0</v>
      </c>
      <c r="CF163" s="38">
        <v>0</v>
      </c>
      <c r="CG163" s="38">
        <v>0</v>
      </c>
      <c r="CH163" s="38">
        <v>0</v>
      </c>
      <c r="CI163" s="38">
        <v>0.9019999748559739</v>
      </c>
      <c r="CJ163" s="38">
        <v>0</v>
      </c>
      <c r="CK163" s="38">
        <v>0</v>
      </c>
      <c r="CL163" s="38">
        <v>0</v>
      </c>
      <c r="CM163" s="38">
        <v>0</v>
      </c>
      <c r="CN163" s="38">
        <v>1.1440241135898026</v>
      </c>
      <c r="CO163" s="38">
        <v>0</v>
      </c>
      <c r="CP163" s="38">
        <v>0</v>
      </c>
      <c r="CQ163" s="38">
        <v>0</v>
      </c>
      <c r="CR163" s="38">
        <v>5741.452371554453</v>
      </c>
      <c r="CS163" s="38">
        <v>498717.66000235465</v>
      </c>
      <c r="CT163" s="38">
        <v>0</v>
      </c>
      <c r="CU163" s="38">
        <v>0</v>
      </c>
      <c r="CV163" s="38">
        <v>0</v>
      </c>
      <c r="CW163" s="38">
        <v>0</v>
      </c>
      <c r="CX163" s="38">
        <v>0</v>
      </c>
      <c r="CY163" s="38">
        <v>0</v>
      </c>
      <c r="CZ163" s="38">
        <v>0</v>
      </c>
      <c r="DA163" s="38">
        <v>0</v>
      </c>
      <c r="DB163" s="38">
        <v>36.23370335672368</v>
      </c>
      <c r="DC163" s="38">
        <v>0</v>
      </c>
      <c r="DD163" s="38">
        <v>0</v>
      </c>
      <c r="DE163" s="38">
        <v>0</v>
      </c>
      <c r="DF163" s="38">
        <v>0</v>
      </c>
      <c r="DG163" s="38">
        <v>0</v>
      </c>
      <c r="DH163" s="38">
        <v>0</v>
      </c>
      <c r="DI163" s="38">
        <v>0</v>
      </c>
      <c r="DJ163" s="38">
        <v>0</v>
      </c>
      <c r="DK163" s="38">
        <v>0</v>
      </c>
      <c r="DL163" s="38">
        <v>4.2145511404676785</v>
      </c>
      <c r="DM163" s="38">
        <v>1.8845928764710784</v>
      </c>
      <c r="DN163" s="38">
        <v>3.988926028112063</v>
      </c>
      <c r="DO163" s="38">
        <v>6.242455662043131</v>
      </c>
      <c r="DP163" s="38">
        <v>0</v>
      </c>
      <c r="DQ163" s="38">
        <v>0</v>
      </c>
      <c r="DR163" s="38">
        <v>0</v>
      </c>
      <c r="DS163" s="38">
        <v>0</v>
      </c>
      <c r="DT163" s="38">
        <v>0</v>
      </c>
      <c r="DU163" s="38">
        <v>0</v>
      </c>
      <c r="DV163" s="38">
        <v>0.14177270346379567</v>
      </c>
      <c r="DW163" s="38">
        <v>0</v>
      </c>
      <c r="DX163" s="38">
        <f t="shared" si="17"/>
        <v>735191.8584830468</v>
      </c>
      <c r="DY163" s="38">
        <v>0</v>
      </c>
      <c r="DZ163" s="38">
        <v>0</v>
      </c>
      <c r="EA163" s="38">
        <f>SUM(DY163:DZ163)</f>
        <v>0</v>
      </c>
      <c r="EB163" s="38">
        <v>652.0276277732078</v>
      </c>
      <c r="EC163" s="38">
        <v>0</v>
      </c>
      <c r="ED163" s="38">
        <f>SUM(EB163:EC163)</f>
        <v>652.0276277732078</v>
      </c>
      <c r="EE163" s="38">
        <v>0</v>
      </c>
      <c r="EF163" s="38">
        <v>0</v>
      </c>
      <c r="EG163" s="38">
        <f>SUM(ED163:EF163)</f>
        <v>652.0276277732078</v>
      </c>
      <c r="EH163" s="38">
        <v>0</v>
      </c>
      <c r="EI163" s="38">
        <v>0</v>
      </c>
      <c r="EJ163" s="38">
        <f>SUM(EH163:EI163)</f>
        <v>0</v>
      </c>
      <c r="EK163" s="38">
        <f t="shared" si="18"/>
        <v>652.0276277732078</v>
      </c>
      <c r="EL163" s="38">
        <f t="shared" si="19"/>
        <v>735843.88611082</v>
      </c>
      <c r="EM163" s="38">
        <v>0</v>
      </c>
      <c r="EN163" s="39">
        <f t="shared" si="20"/>
        <v>735843.88611082</v>
      </c>
    </row>
    <row r="164" spans="1:144" ht="12.75" customHeight="1">
      <c r="A164" s="30" t="s">
        <v>18</v>
      </c>
      <c r="B164" s="10" t="s">
        <v>19</v>
      </c>
      <c r="C164" s="4" t="s">
        <v>20</v>
      </c>
      <c r="D164" s="38">
        <v>11021.938355898266</v>
      </c>
      <c r="E164" s="38">
        <v>2909.4918182865486</v>
      </c>
      <c r="F164" s="38">
        <v>537.5465622565235</v>
      </c>
      <c r="G164" s="38">
        <v>1085.2606342034528</v>
      </c>
      <c r="H164" s="38">
        <v>1108.0574071624196</v>
      </c>
      <c r="I164" s="38">
        <v>4452.1364258156445</v>
      </c>
      <c r="J164" s="38">
        <v>1200.7543325102693</v>
      </c>
      <c r="K164" s="38">
        <v>1351.7617378667926</v>
      </c>
      <c r="L164" s="38">
        <v>3.220268328345897</v>
      </c>
      <c r="M164" s="38">
        <v>506.30858667734515</v>
      </c>
      <c r="N164" s="38">
        <v>51312.049708372855</v>
      </c>
      <c r="O164" s="38">
        <v>75376.45815477805</v>
      </c>
      <c r="P164" s="38">
        <v>1088.3200106629477</v>
      </c>
      <c r="Q164" s="38">
        <v>14321.372065209405</v>
      </c>
      <c r="R164" s="38">
        <v>3888.358136166858</v>
      </c>
      <c r="S164" s="38">
        <v>137.5269573999748</v>
      </c>
      <c r="T164" s="38">
        <v>1334.577226122673</v>
      </c>
      <c r="U164" s="38">
        <v>11074.080004328986</v>
      </c>
      <c r="V164" s="38">
        <v>4778.713451715963</v>
      </c>
      <c r="W164" s="38">
        <v>1788.3465290054103</v>
      </c>
      <c r="X164" s="38">
        <v>1285.7467304549068</v>
      </c>
      <c r="Y164" s="38">
        <v>3416.51135843831</v>
      </c>
      <c r="Z164" s="38">
        <v>1019.9456131878562</v>
      </c>
      <c r="AA164" s="38">
        <v>3022.748174428923</v>
      </c>
      <c r="AB164" s="38">
        <v>799.17325615196</v>
      </c>
      <c r="AC164" s="38">
        <v>6243.814750838711</v>
      </c>
      <c r="AD164" s="38">
        <v>441.9036232786113</v>
      </c>
      <c r="AE164" s="38">
        <v>1391.8283594616096</v>
      </c>
      <c r="AF164" s="38">
        <v>1984.7099277836062</v>
      </c>
      <c r="AG164" s="38">
        <v>3494.165195159018</v>
      </c>
      <c r="AH164" s="38">
        <v>1782.8394245526133</v>
      </c>
      <c r="AI164" s="38">
        <v>6586.798048508909</v>
      </c>
      <c r="AJ164" s="38">
        <v>1002.7239008535772</v>
      </c>
      <c r="AK164" s="38">
        <v>6736.61880092677</v>
      </c>
      <c r="AL164" s="38">
        <v>1696.8359087408458</v>
      </c>
      <c r="AM164" s="38">
        <v>9983.832401281668</v>
      </c>
      <c r="AN164" s="38">
        <v>3818.6017404963054</v>
      </c>
      <c r="AO164" s="38">
        <v>369.535494715722</v>
      </c>
      <c r="AP164" s="38">
        <v>2567.6418924613736</v>
      </c>
      <c r="AQ164" s="38">
        <v>1669.6555635587654</v>
      </c>
      <c r="AR164" s="38">
        <v>2369.2361369707937</v>
      </c>
      <c r="AS164" s="38">
        <v>2642.071393809849</v>
      </c>
      <c r="AT164" s="38">
        <v>9054.252897964367</v>
      </c>
      <c r="AU164" s="38">
        <v>3007.835787781539</v>
      </c>
      <c r="AV164" s="38">
        <v>1796.3632614662476</v>
      </c>
      <c r="AW164" s="38">
        <v>6373.366637746743</v>
      </c>
      <c r="AX164" s="38">
        <v>10862.768221571012</v>
      </c>
      <c r="AY164" s="38">
        <v>17743.904568573882</v>
      </c>
      <c r="AZ164" s="38">
        <v>15095.537057377662</v>
      </c>
      <c r="BA164" s="38">
        <v>14327.492450299746</v>
      </c>
      <c r="BB164" s="38">
        <v>8977.79261215656</v>
      </c>
      <c r="BC164" s="38">
        <v>4747.171019294573</v>
      </c>
      <c r="BD164" s="38">
        <v>32156.786028151768</v>
      </c>
      <c r="BE164" s="38">
        <v>8046.3108484201</v>
      </c>
      <c r="BF164" s="38">
        <v>14634.367391701073</v>
      </c>
      <c r="BG164" s="38">
        <v>4153.939319474913</v>
      </c>
      <c r="BH164" s="38">
        <v>4055.957623186522</v>
      </c>
      <c r="BI164" s="38">
        <v>1328.4592786460087</v>
      </c>
      <c r="BJ164" s="38">
        <v>22572.067739999104</v>
      </c>
      <c r="BK164" s="38">
        <v>1889.593163899815</v>
      </c>
      <c r="BL164" s="38">
        <v>2525.7383790652025</v>
      </c>
      <c r="BM164" s="38">
        <v>1967.229408223423</v>
      </c>
      <c r="BN164" s="38">
        <v>1805.2922297442087</v>
      </c>
      <c r="BO164" s="38">
        <v>1253.3230283400128</v>
      </c>
      <c r="BP164" s="38">
        <v>24584.09694523331</v>
      </c>
      <c r="BQ164" s="38">
        <v>4076.910808003411</v>
      </c>
      <c r="BR164" s="38">
        <v>6617.741917456165</v>
      </c>
      <c r="BS164" s="38">
        <v>3035.1592580637475</v>
      </c>
      <c r="BT164" s="38">
        <v>3167.7488110922022</v>
      </c>
      <c r="BU164" s="38">
        <v>1705.6735178535796</v>
      </c>
      <c r="BV164" s="38">
        <v>12988.494333610852</v>
      </c>
      <c r="BW164" s="38">
        <v>1841.9751530087556</v>
      </c>
      <c r="BX164" s="38">
        <v>5292.358970825903</v>
      </c>
      <c r="BY164" s="38">
        <v>4954.147322838652</v>
      </c>
      <c r="BZ164" s="38">
        <v>6715.212099196281</v>
      </c>
      <c r="CA164" s="38">
        <v>3488.392074650722</v>
      </c>
      <c r="CB164" s="38">
        <v>3948.8388931660465</v>
      </c>
      <c r="CC164" s="38">
        <v>1995.2984963673564</v>
      </c>
      <c r="CD164" s="38">
        <v>2184.710259753262</v>
      </c>
      <c r="CE164" s="38">
        <v>3415.8885442156775</v>
      </c>
      <c r="CF164" s="38">
        <v>3078.2444711688277</v>
      </c>
      <c r="CG164" s="38">
        <v>2011.9264696490757</v>
      </c>
      <c r="CH164" s="38">
        <v>7084.739858243784</v>
      </c>
      <c r="CI164" s="38">
        <v>8629.069379201623</v>
      </c>
      <c r="CJ164" s="38">
        <v>2428.7700829939295</v>
      </c>
      <c r="CK164" s="38">
        <v>90345.5655189901</v>
      </c>
      <c r="CL164" s="38">
        <v>1552.3993187873375</v>
      </c>
      <c r="CM164" s="38">
        <v>12726.18966756124</v>
      </c>
      <c r="CN164" s="38">
        <v>1178.1929656284915</v>
      </c>
      <c r="CO164" s="38">
        <v>2138.1373112604806</v>
      </c>
      <c r="CP164" s="38">
        <v>4927.487902951779</v>
      </c>
      <c r="CQ164" s="38">
        <v>6210.959912123184</v>
      </c>
      <c r="CR164" s="38">
        <v>116417.2100767392</v>
      </c>
      <c r="CS164" s="38">
        <v>71.22361564671203</v>
      </c>
      <c r="CT164" s="38">
        <v>8767.175958257849</v>
      </c>
      <c r="CU164" s="38">
        <v>27915.942316271514</v>
      </c>
      <c r="CV164" s="38">
        <v>18897.241777366857</v>
      </c>
      <c r="CW164" s="38">
        <v>903.018262180899</v>
      </c>
      <c r="CX164" s="38">
        <v>2439.0001101142057</v>
      </c>
      <c r="CY164" s="38">
        <v>9098.581106587473</v>
      </c>
      <c r="CZ164" s="38">
        <v>289541.4306556806</v>
      </c>
      <c r="DA164" s="38">
        <v>441335.63042448944</v>
      </c>
      <c r="DB164" s="38">
        <v>951.3797153760128</v>
      </c>
      <c r="DC164" s="38">
        <v>34768.943065365376</v>
      </c>
      <c r="DD164" s="38">
        <v>14520.32632322167</v>
      </c>
      <c r="DE164" s="38">
        <v>208621.70328195553</v>
      </c>
      <c r="DF164" s="38">
        <v>15474.136816640337</v>
      </c>
      <c r="DG164" s="38">
        <v>76533.70550618666</v>
      </c>
      <c r="DH164" s="38">
        <v>181680.28582662682</v>
      </c>
      <c r="DI164" s="38">
        <v>20390.950507687412</v>
      </c>
      <c r="DJ164" s="38">
        <v>18657.28606700824</v>
      </c>
      <c r="DK164" s="38">
        <v>572.3850200854596</v>
      </c>
      <c r="DL164" s="38">
        <v>122066.69526538707</v>
      </c>
      <c r="DM164" s="38">
        <v>61.8377291646151</v>
      </c>
      <c r="DN164" s="38">
        <v>19948.48232982485</v>
      </c>
      <c r="DO164" s="38">
        <v>35.57692362016548</v>
      </c>
      <c r="DP164" s="38">
        <v>100229.71403852894</v>
      </c>
      <c r="DQ164" s="38">
        <v>169.6185964354449</v>
      </c>
      <c r="DR164" s="38">
        <v>3963.0440379721767</v>
      </c>
      <c r="DS164" s="38">
        <v>38.91699285312891</v>
      </c>
      <c r="DT164" s="38">
        <v>89567.64856361468</v>
      </c>
      <c r="DU164" s="38">
        <v>31086.669802932636</v>
      </c>
      <c r="DV164" s="38">
        <v>23960.851637903837</v>
      </c>
      <c r="DW164" s="38">
        <v>0</v>
      </c>
      <c r="DX164" s="38">
        <f t="shared" si="17"/>
        <v>2552989.707637535</v>
      </c>
      <c r="DY164" s="38">
        <v>0</v>
      </c>
      <c r="DZ164" s="38">
        <v>502474.5653120836</v>
      </c>
      <c r="EA164" s="38">
        <f>SUM(DY164:DZ164)</f>
        <v>502474.5653120836</v>
      </c>
      <c r="EB164" s="38">
        <v>1782030.750786274</v>
      </c>
      <c r="EC164" s="38">
        <v>5498.263143176269</v>
      </c>
      <c r="ED164" s="38">
        <f>SUM(EB164:EC164)</f>
        <v>1787529.0139294502</v>
      </c>
      <c r="EE164" s="38">
        <v>0</v>
      </c>
      <c r="EF164" s="38">
        <v>0</v>
      </c>
      <c r="EG164" s="38">
        <f>SUM(ED164:EF164)</f>
        <v>1787529.0139294502</v>
      </c>
      <c r="EH164" s="38">
        <v>273756.75079821516</v>
      </c>
      <c r="EI164" s="38">
        <v>-1256.0496187724343</v>
      </c>
      <c r="EJ164" s="38">
        <f>SUM(EH164:EI164)</f>
        <v>272500.70117944275</v>
      </c>
      <c r="EK164" s="38">
        <f t="shared" si="18"/>
        <v>2562504.2804209767</v>
      </c>
      <c r="EL164" s="38">
        <f t="shared" si="19"/>
        <v>5115493.988058511</v>
      </c>
      <c r="EM164" s="38">
        <v>0</v>
      </c>
      <c r="EN164" s="39">
        <f t="shared" si="20"/>
        <v>5115493.988058511</v>
      </c>
    </row>
    <row r="165" spans="1:144" ht="12.75" customHeight="1">
      <c r="A165" s="30" t="s">
        <v>21</v>
      </c>
      <c r="B165" s="10" t="s">
        <v>22</v>
      </c>
      <c r="C165" s="4" t="s">
        <v>23</v>
      </c>
      <c r="D165" s="38">
        <v>1273.255230853979</v>
      </c>
      <c r="E165" s="38">
        <v>282.5025370796775</v>
      </c>
      <c r="F165" s="38">
        <v>186.50720685088507</v>
      </c>
      <c r="G165" s="38">
        <v>320.0502883710744</v>
      </c>
      <c r="H165" s="38">
        <v>155.92127136369928</v>
      </c>
      <c r="I165" s="38">
        <v>1393.677947349095</v>
      </c>
      <c r="J165" s="38">
        <v>433.06852241644606</v>
      </c>
      <c r="K165" s="38">
        <v>216.47209578820798</v>
      </c>
      <c r="L165" s="38">
        <v>1.9933973105124374</v>
      </c>
      <c r="M165" s="38">
        <v>113.7790719436404</v>
      </c>
      <c r="N165" s="38">
        <v>582.096031484774</v>
      </c>
      <c r="O165" s="38">
        <v>880.8172299875077</v>
      </c>
      <c r="P165" s="38">
        <v>59.257498120718786</v>
      </c>
      <c r="Q165" s="38">
        <v>638.6716691348447</v>
      </c>
      <c r="R165" s="38">
        <v>3408.8328857613187</v>
      </c>
      <c r="S165" s="38">
        <v>253.48950261962258</v>
      </c>
      <c r="T165" s="38">
        <v>560.3225124314237</v>
      </c>
      <c r="U165" s="38">
        <v>1766.8566911175133</v>
      </c>
      <c r="V165" s="38">
        <v>1130.830578675803</v>
      </c>
      <c r="W165" s="38">
        <v>1713.391140417058</v>
      </c>
      <c r="X165" s="38">
        <v>138.1693959226339</v>
      </c>
      <c r="Y165" s="38">
        <v>1698.0060851598448</v>
      </c>
      <c r="Z165" s="38">
        <v>170.1169459477804</v>
      </c>
      <c r="AA165" s="38">
        <v>525.4830985732796</v>
      </c>
      <c r="AB165" s="38">
        <v>532.8672562240628</v>
      </c>
      <c r="AC165" s="38">
        <v>1799.8744105612107</v>
      </c>
      <c r="AD165" s="38">
        <v>114.53460994500946</v>
      </c>
      <c r="AE165" s="38">
        <v>778.0090931400302</v>
      </c>
      <c r="AF165" s="38">
        <v>470.8578406834981</v>
      </c>
      <c r="AG165" s="38">
        <v>1741.020500248262</v>
      </c>
      <c r="AH165" s="38">
        <v>51.337945398917334</v>
      </c>
      <c r="AI165" s="38">
        <v>930.4323894511665</v>
      </c>
      <c r="AJ165" s="38">
        <v>126.47300363190897</v>
      </c>
      <c r="AK165" s="38">
        <v>745.4340100281369</v>
      </c>
      <c r="AL165" s="38">
        <v>300.7871256414839</v>
      </c>
      <c r="AM165" s="38">
        <v>1745.3504672095976</v>
      </c>
      <c r="AN165" s="38">
        <v>493.506066327468</v>
      </c>
      <c r="AO165" s="38">
        <v>100.14499461620885</v>
      </c>
      <c r="AP165" s="38">
        <v>1030.8518185930939</v>
      </c>
      <c r="AQ165" s="38">
        <v>270.1645605709924</v>
      </c>
      <c r="AR165" s="38">
        <v>1095.1019576088795</v>
      </c>
      <c r="AS165" s="38">
        <v>569.2873736048934</v>
      </c>
      <c r="AT165" s="38">
        <v>866.0179831744671</v>
      </c>
      <c r="AU165" s="38">
        <v>709.754570775858</v>
      </c>
      <c r="AV165" s="38">
        <v>4694.005835155703</v>
      </c>
      <c r="AW165" s="38">
        <v>4027.377814005651</v>
      </c>
      <c r="AX165" s="38">
        <v>1881.342119247878</v>
      </c>
      <c r="AY165" s="38">
        <v>651.2046040774147</v>
      </c>
      <c r="AZ165" s="38">
        <v>1129.6167714903675</v>
      </c>
      <c r="BA165" s="38">
        <v>1303.299045725823</v>
      </c>
      <c r="BB165" s="38">
        <v>606.341936394643</v>
      </c>
      <c r="BC165" s="38">
        <v>2107.661092062955</v>
      </c>
      <c r="BD165" s="38">
        <v>5360.309256329097</v>
      </c>
      <c r="BE165" s="38">
        <v>1103.9891115152102</v>
      </c>
      <c r="BF165" s="38">
        <v>914.7915887578001</v>
      </c>
      <c r="BG165" s="38">
        <v>41.5546988297567</v>
      </c>
      <c r="BH165" s="38">
        <v>116.47237344201794</v>
      </c>
      <c r="BI165" s="38">
        <v>526.5287039526299</v>
      </c>
      <c r="BJ165" s="38">
        <v>3053.7755949317893</v>
      </c>
      <c r="BK165" s="38">
        <v>89.00629723543517</v>
      </c>
      <c r="BL165" s="38">
        <v>451.3110202710348</v>
      </c>
      <c r="BM165" s="38">
        <v>607.5085290380198</v>
      </c>
      <c r="BN165" s="38">
        <v>742.5312993277956</v>
      </c>
      <c r="BO165" s="38">
        <v>359.9617013859173</v>
      </c>
      <c r="BP165" s="38">
        <v>1198.2706501894559</v>
      </c>
      <c r="BQ165" s="38">
        <v>402.0505147227174</v>
      </c>
      <c r="BR165" s="38">
        <v>933.0557474443248</v>
      </c>
      <c r="BS165" s="38">
        <v>758.4465345468806</v>
      </c>
      <c r="BT165" s="38">
        <v>185.40757212087533</v>
      </c>
      <c r="BU165" s="38">
        <v>603.7608747620794</v>
      </c>
      <c r="BV165" s="38">
        <v>1582.5911207326924</v>
      </c>
      <c r="BW165" s="38">
        <v>852.8175841237799</v>
      </c>
      <c r="BX165" s="38">
        <v>1629.0610501180588</v>
      </c>
      <c r="BY165" s="38">
        <v>861.3270216936379</v>
      </c>
      <c r="BZ165" s="38">
        <v>769.0314446947528</v>
      </c>
      <c r="CA165" s="38">
        <v>798.5110243928972</v>
      </c>
      <c r="CB165" s="38">
        <v>10.146208361239887</v>
      </c>
      <c r="CC165" s="38">
        <v>319.6935988272708</v>
      </c>
      <c r="CD165" s="38">
        <v>224.87597837339595</v>
      </c>
      <c r="CE165" s="38">
        <v>147.65659483575408</v>
      </c>
      <c r="CF165" s="38">
        <v>550.2136822493138</v>
      </c>
      <c r="CG165" s="38">
        <v>399.5235530862633</v>
      </c>
      <c r="CH165" s="38">
        <v>666.7421229600269</v>
      </c>
      <c r="CI165" s="38">
        <v>180.25331794609133</v>
      </c>
      <c r="CJ165" s="38">
        <v>392.2643172446781</v>
      </c>
      <c r="CK165" s="38">
        <v>6724.421969137399</v>
      </c>
      <c r="CL165" s="38">
        <v>422.4265405300935</v>
      </c>
      <c r="CM165" s="38">
        <v>2274.3195728049072</v>
      </c>
      <c r="CN165" s="38">
        <v>445.10919344431477</v>
      </c>
      <c r="CO165" s="38">
        <v>127.18220539908825</v>
      </c>
      <c r="CP165" s="38">
        <v>2033.6827901104105</v>
      </c>
      <c r="CQ165" s="38">
        <v>734.4084308210463</v>
      </c>
      <c r="CR165" s="38">
        <v>5434.24329464846</v>
      </c>
      <c r="CS165" s="38">
        <v>1869.6093055461938</v>
      </c>
      <c r="CT165" s="38">
        <v>9238.50879015388</v>
      </c>
      <c r="CU165" s="38">
        <v>14862.751571863071</v>
      </c>
      <c r="CV165" s="38">
        <v>20720.745938965767</v>
      </c>
      <c r="CW165" s="38">
        <v>34396.79484143261</v>
      </c>
      <c r="CX165" s="38">
        <v>1666.5556604345568</v>
      </c>
      <c r="CY165" s="38">
        <v>1105.4291764452987</v>
      </c>
      <c r="CZ165" s="38">
        <v>1409.0648317613459</v>
      </c>
      <c r="DA165" s="38">
        <v>4814.069161598223</v>
      </c>
      <c r="DB165" s="38">
        <v>0</v>
      </c>
      <c r="DC165" s="38">
        <v>73.88288923213285</v>
      </c>
      <c r="DD165" s="38">
        <v>2565.615730325962</v>
      </c>
      <c r="DE165" s="38">
        <v>9923.526580171063</v>
      </c>
      <c r="DF165" s="38">
        <v>45.84187148995343</v>
      </c>
      <c r="DG165" s="38">
        <v>36164.37194467724</v>
      </c>
      <c r="DH165" s="38">
        <v>87880.55940116633</v>
      </c>
      <c r="DI165" s="38">
        <v>54511.28810432339</v>
      </c>
      <c r="DJ165" s="38">
        <v>96026.1381388658</v>
      </c>
      <c r="DK165" s="38">
        <v>14733.885709387607</v>
      </c>
      <c r="DL165" s="38">
        <v>102265.13591548074</v>
      </c>
      <c r="DM165" s="38">
        <v>4719.33537872039</v>
      </c>
      <c r="DN165" s="38">
        <v>5577.853898320638</v>
      </c>
      <c r="DO165" s="38">
        <v>2778.3608925436624</v>
      </c>
      <c r="DP165" s="38">
        <v>23075.526980245424</v>
      </c>
      <c r="DQ165" s="38">
        <v>0</v>
      </c>
      <c r="DR165" s="38">
        <v>821.7513634872395</v>
      </c>
      <c r="DS165" s="38">
        <v>0</v>
      </c>
      <c r="DT165" s="38">
        <v>108997.28511067697</v>
      </c>
      <c r="DU165" s="38">
        <v>1780.2640137596272</v>
      </c>
      <c r="DV165" s="38">
        <v>8341.239793603489</v>
      </c>
      <c r="DW165" s="38">
        <v>0</v>
      </c>
      <c r="DX165" s="38">
        <f t="shared" si="17"/>
        <v>744170.853710294</v>
      </c>
      <c r="DY165" s="38">
        <v>0</v>
      </c>
      <c r="DZ165" s="38">
        <v>15563.544985449267</v>
      </c>
      <c r="EA165" s="38">
        <f>SUM(DY165:DZ165)</f>
        <v>15563.544985449267</v>
      </c>
      <c r="EB165" s="38">
        <v>131937.99371308446</v>
      </c>
      <c r="EC165" s="38">
        <v>0</v>
      </c>
      <c r="ED165" s="38">
        <f>SUM(EB165:EC165)</f>
        <v>131937.99371308446</v>
      </c>
      <c r="EE165" s="38">
        <v>0</v>
      </c>
      <c r="EF165" s="38">
        <v>0</v>
      </c>
      <c r="EG165" s="38">
        <f>SUM(ED165:EF165)</f>
        <v>131937.99371308446</v>
      </c>
      <c r="EH165" s="38">
        <v>0</v>
      </c>
      <c r="EI165" s="38">
        <v>0</v>
      </c>
      <c r="EJ165" s="38">
        <f>SUM(EH165:EI165)</f>
        <v>0</v>
      </c>
      <c r="EK165" s="38">
        <f t="shared" si="18"/>
        <v>147501.53869853372</v>
      </c>
      <c r="EL165" s="38">
        <f t="shared" si="19"/>
        <v>891672.3924088278</v>
      </c>
      <c r="EM165" s="38">
        <v>0</v>
      </c>
      <c r="EN165" s="39">
        <f t="shared" si="20"/>
        <v>891672.3924088278</v>
      </c>
    </row>
    <row r="166" spans="1:144" ht="12.75" customHeight="1">
      <c r="A166" s="30" t="s">
        <v>24</v>
      </c>
      <c r="B166" s="10" t="s">
        <v>25</v>
      </c>
      <c r="C166" s="4" t="s">
        <v>26</v>
      </c>
      <c r="D166" s="38">
        <v>3330.0258748528922</v>
      </c>
      <c r="E166" s="38">
        <v>24395.208896078762</v>
      </c>
      <c r="F166" s="38">
        <v>1017.6945174049267</v>
      </c>
      <c r="G166" s="38">
        <v>3522.3076423569364</v>
      </c>
      <c r="H166" s="38">
        <v>208.83331221057657</v>
      </c>
      <c r="I166" s="38">
        <v>73591.68399454324</v>
      </c>
      <c r="J166" s="38">
        <v>12375.113494815247</v>
      </c>
      <c r="K166" s="38">
        <v>289.93212003235</v>
      </c>
      <c r="L166" s="38">
        <v>2.6698587002599656</v>
      </c>
      <c r="M166" s="38">
        <v>1386.2772468635922</v>
      </c>
      <c r="N166" s="38">
        <v>1288.126926829422</v>
      </c>
      <c r="O166" s="38">
        <v>47795.649936060676</v>
      </c>
      <c r="P166" s="38">
        <v>9857.073096444563</v>
      </c>
      <c r="Q166" s="38">
        <v>22109.51602584784</v>
      </c>
      <c r="R166" s="38">
        <v>38048.569696620914</v>
      </c>
      <c r="S166" s="38">
        <v>5357.286676626867</v>
      </c>
      <c r="T166" s="38">
        <v>13752.423806534262</v>
      </c>
      <c r="U166" s="38">
        <v>27473.416040146738</v>
      </c>
      <c r="V166" s="38">
        <v>27131.750631932882</v>
      </c>
      <c r="W166" s="38">
        <v>25830.48225061893</v>
      </c>
      <c r="X166" s="38">
        <v>3792.5385684230364</v>
      </c>
      <c r="Y166" s="38">
        <v>42012.66705142011</v>
      </c>
      <c r="Z166" s="38">
        <v>1012.7250630602741</v>
      </c>
      <c r="AA166" s="38">
        <v>7188.85240942407</v>
      </c>
      <c r="AB166" s="38">
        <v>10771.899119015861</v>
      </c>
      <c r="AC166" s="38">
        <v>10780.987056964135</v>
      </c>
      <c r="AD166" s="38">
        <v>794.9063736155958</v>
      </c>
      <c r="AE166" s="38">
        <v>11041.329247493464</v>
      </c>
      <c r="AF166" s="38">
        <v>7967.476778277223</v>
      </c>
      <c r="AG166" s="38">
        <v>16763.866933922596</v>
      </c>
      <c r="AH166" s="38">
        <v>3506.0010403087977</v>
      </c>
      <c r="AI166" s="38">
        <v>40266.19847238334</v>
      </c>
      <c r="AJ166" s="38">
        <v>4737.800558017471</v>
      </c>
      <c r="AK166" s="38">
        <v>8390.74617863922</v>
      </c>
      <c r="AL166" s="38">
        <v>6004.979203158162</v>
      </c>
      <c r="AM166" s="38">
        <v>12895.310795763991</v>
      </c>
      <c r="AN166" s="38">
        <v>7617.466292663214</v>
      </c>
      <c r="AO166" s="38">
        <v>721.2152268020163</v>
      </c>
      <c r="AP166" s="38">
        <v>10981.690108871826</v>
      </c>
      <c r="AQ166" s="38">
        <v>14629.720872844258</v>
      </c>
      <c r="AR166" s="38">
        <v>18677.198788125257</v>
      </c>
      <c r="AS166" s="38">
        <v>24343.194383150887</v>
      </c>
      <c r="AT166" s="38">
        <v>11015.496213094673</v>
      </c>
      <c r="AU166" s="38">
        <v>7794.031425809408</v>
      </c>
      <c r="AV166" s="38">
        <v>1034.998250327664</v>
      </c>
      <c r="AW166" s="38">
        <v>3961.3746525087904</v>
      </c>
      <c r="AX166" s="38">
        <v>14624.056566767542</v>
      </c>
      <c r="AY166" s="38">
        <v>9832.92324062482</v>
      </c>
      <c r="AZ166" s="38">
        <v>35080.63765749034</v>
      </c>
      <c r="BA166" s="38">
        <v>6944.9067937063355</v>
      </c>
      <c r="BB166" s="38">
        <v>21414.106144766298</v>
      </c>
      <c r="BC166" s="38">
        <v>3218.538337080273</v>
      </c>
      <c r="BD166" s="38">
        <v>7925.823550840309</v>
      </c>
      <c r="BE166" s="38">
        <v>7510.869024656616</v>
      </c>
      <c r="BF166" s="38">
        <v>5433.004791740081</v>
      </c>
      <c r="BG166" s="38">
        <v>5392.353141125689</v>
      </c>
      <c r="BH166" s="38">
        <v>2712.4146847781335</v>
      </c>
      <c r="BI166" s="38">
        <v>6813.847619961049</v>
      </c>
      <c r="BJ166" s="38">
        <v>69471.4823560283</v>
      </c>
      <c r="BK166" s="38">
        <v>8571.57804028875</v>
      </c>
      <c r="BL166" s="38">
        <v>7404.97501922845</v>
      </c>
      <c r="BM166" s="38">
        <v>26562.057044564244</v>
      </c>
      <c r="BN166" s="38">
        <v>27700.533448047187</v>
      </c>
      <c r="BO166" s="38">
        <v>5470.754480434104</v>
      </c>
      <c r="BP166" s="38">
        <v>49810.952014375835</v>
      </c>
      <c r="BQ166" s="38">
        <v>1783.7351170910913</v>
      </c>
      <c r="BR166" s="38">
        <v>20481.639662807458</v>
      </c>
      <c r="BS166" s="38">
        <v>4335.802841703593</v>
      </c>
      <c r="BT166" s="38">
        <v>4157.5873394347345</v>
      </c>
      <c r="BU166" s="38">
        <v>4957.941267948502</v>
      </c>
      <c r="BV166" s="38">
        <v>15590.724834998515</v>
      </c>
      <c r="BW166" s="38">
        <v>4469.22924925809</v>
      </c>
      <c r="BX166" s="38">
        <v>6908.143711745485</v>
      </c>
      <c r="BY166" s="38">
        <v>4059.307434820763</v>
      </c>
      <c r="BZ166" s="38">
        <v>4951.6532378731945</v>
      </c>
      <c r="CA166" s="38">
        <v>4299.215135992495</v>
      </c>
      <c r="CB166" s="38">
        <v>73.46788131184893</v>
      </c>
      <c r="CC166" s="38">
        <v>1886.3244308891074</v>
      </c>
      <c r="CD166" s="38">
        <v>1244.5427972369391</v>
      </c>
      <c r="CE166" s="38">
        <v>3120.1546576661617</v>
      </c>
      <c r="CF166" s="38">
        <v>6798.54327726967</v>
      </c>
      <c r="CG166" s="38">
        <v>1245.8254436837206</v>
      </c>
      <c r="CH166" s="38">
        <v>2046.347567434411</v>
      </c>
      <c r="CI166" s="38">
        <v>1152.6741174908052</v>
      </c>
      <c r="CJ166" s="38">
        <v>3135.5077238988506</v>
      </c>
      <c r="CK166" s="38">
        <v>16127.604845725618</v>
      </c>
      <c r="CL166" s="38">
        <v>3565.626175874598</v>
      </c>
      <c r="CM166" s="38">
        <v>24603.350252849665</v>
      </c>
      <c r="CN166" s="38">
        <v>2191.7029035994174</v>
      </c>
      <c r="CO166" s="38">
        <v>996.4094088459382</v>
      </c>
      <c r="CP166" s="38">
        <v>21301.73167768764</v>
      </c>
      <c r="CQ166" s="38">
        <v>5376.750851696103</v>
      </c>
      <c r="CR166" s="38">
        <v>14172.343497418902</v>
      </c>
      <c r="CS166" s="38">
        <v>2350.023323596811</v>
      </c>
      <c r="CT166" s="38">
        <v>110568.71895471735</v>
      </c>
      <c r="CU166" s="38">
        <v>156630.88436456872</v>
      </c>
      <c r="CV166" s="38">
        <v>129077.45255056655</v>
      </c>
      <c r="CW166" s="38">
        <v>216678.78082802522</v>
      </c>
      <c r="CX166" s="38">
        <v>47421.51398700347</v>
      </c>
      <c r="CY166" s="38">
        <v>108555.53173128117</v>
      </c>
      <c r="CZ166" s="38">
        <v>8919.087760586373</v>
      </c>
      <c r="DA166" s="38">
        <v>35991.46882894409</v>
      </c>
      <c r="DB166" s="38">
        <v>817.3851234533491</v>
      </c>
      <c r="DC166" s="38">
        <v>550.9539329811053</v>
      </c>
      <c r="DD166" s="38">
        <v>53029.13054485378</v>
      </c>
      <c r="DE166" s="38">
        <v>43338.82341843621</v>
      </c>
      <c r="DF166" s="38">
        <v>3843.718580927726</v>
      </c>
      <c r="DG166" s="38">
        <v>44726.24033312118</v>
      </c>
      <c r="DH166" s="38">
        <v>45701.579092596825</v>
      </c>
      <c r="DI166" s="38">
        <v>13170.133777458603</v>
      </c>
      <c r="DJ166" s="38">
        <v>134018.11463964594</v>
      </c>
      <c r="DK166" s="38">
        <v>30267.789304056354</v>
      </c>
      <c r="DL166" s="38">
        <v>274309.37749321334</v>
      </c>
      <c r="DM166" s="38">
        <v>40771.99811422082</v>
      </c>
      <c r="DN166" s="38">
        <v>21904.718386191624</v>
      </c>
      <c r="DO166" s="38">
        <v>22629.555266938827</v>
      </c>
      <c r="DP166" s="38">
        <v>55422.78282436506</v>
      </c>
      <c r="DQ166" s="38">
        <v>1468.9814731774998</v>
      </c>
      <c r="DR166" s="38">
        <v>4801.769640040786</v>
      </c>
      <c r="DS166" s="38">
        <v>12085.772574729821</v>
      </c>
      <c r="DT166" s="38">
        <v>71372.42687549477</v>
      </c>
      <c r="DU166" s="38">
        <v>18183.649132096718</v>
      </c>
      <c r="DV166" s="38">
        <v>114997.95256660607</v>
      </c>
      <c r="DW166" s="38">
        <v>0</v>
      </c>
      <c r="DX166" s="38">
        <f t="shared" si="17"/>
        <v>2958004.72983426</v>
      </c>
      <c r="DY166" s="38">
        <v>0</v>
      </c>
      <c r="DZ166" s="38">
        <v>0</v>
      </c>
      <c r="EA166" s="38">
        <f>SUM(DY166:DZ166)</f>
        <v>0</v>
      </c>
      <c r="EB166" s="38">
        <v>1774032.2690980167</v>
      </c>
      <c r="EC166" s="38">
        <v>0</v>
      </c>
      <c r="ED166" s="38">
        <f>SUM(EB166:EC166)</f>
        <v>1774032.2690980167</v>
      </c>
      <c r="EE166" s="38">
        <v>0</v>
      </c>
      <c r="EF166" s="38">
        <v>0</v>
      </c>
      <c r="EG166" s="38">
        <f>SUM(ED166:EF166)</f>
        <v>1774032.2690980167</v>
      </c>
      <c r="EH166" s="38">
        <v>0</v>
      </c>
      <c r="EI166" s="38">
        <v>0</v>
      </c>
      <c r="EJ166" s="38">
        <f>SUM(EH166:EI166)</f>
        <v>0</v>
      </c>
      <c r="EK166" s="38">
        <f t="shared" si="18"/>
        <v>1774032.2690980167</v>
      </c>
      <c r="EL166" s="38">
        <f t="shared" si="19"/>
        <v>4732036.998932277</v>
      </c>
      <c r="EM166" s="38">
        <v>0</v>
      </c>
      <c r="EN166" s="39">
        <f t="shared" si="20"/>
        <v>4732036.998932277</v>
      </c>
    </row>
    <row r="167" spans="1:144" ht="12.75" customHeight="1">
      <c r="A167" s="30" t="s">
        <v>27</v>
      </c>
      <c r="B167" s="10" t="s">
        <v>28</v>
      </c>
      <c r="C167" s="4" t="s">
        <v>29</v>
      </c>
      <c r="D167" s="38">
        <v>1182.5996745153404</v>
      </c>
      <c r="E167" s="38">
        <v>262.3884043862205</v>
      </c>
      <c r="F167" s="38">
        <v>173.22792537729373</v>
      </c>
      <c r="G167" s="38">
        <v>297.2627621583123</v>
      </c>
      <c r="H167" s="38">
        <v>144.81970330571966</v>
      </c>
      <c r="I167" s="38">
        <v>1294.4483140342693</v>
      </c>
      <c r="J167" s="38">
        <v>875.8891872869473</v>
      </c>
      <c r="K167" s="38">
        <v>201.05931930795043</v>
      </c>
      <c r="L167" s="38">
        <v>1.8514677603253582</v>
      </c>
      <c r="M167" s="38">
        <v>105.67802133195228</v>
      </c>
      <c r="N167" s="38">
        <v>60.222293045164555</v>
      </c>
      <c r="O167" s="38">
        <v>4589.729884274007</v>
      </c>
      <c r="P167" s="38">
        <v>1997.1271893081064</v>
      </c>
      <c r="Q167" s="38">
        <v>4658.290458910759</v>
      </c>
      <c r="R167" s="38">
        <v>28340.143326755027</v>
      </c>
      <c r="S167" s="38">
        <v>1836.6728351847942</v>
      </c>
      <c r="T167" s="38">
        <v>22435.261011198974</v>
      </c>
      <c r="U167" s="38">
        <v>26426.94003360702</v>
      </c>
      <c r="V167" s="38">
        <v>15274.132530781455</v>
      </c>
      <c r="W167" s="38">
        <v>7876.662667113956</v>
      </c>
      <c r="X167" s="38">
        <v>1599.625852942389</v>
      </c>
      <c r="Y167" s="38">
        <v>37213.026362352466</v>
      </c>
      <c r="Z167" s="38">
        <v>19029.257170514637</v>
      </c>
      <c r="AA167" s="38">
        <v>2437.303346073319</v>
      </c>
      <c r="AB167" s="38">
        <v>3239.581501474733</v>
      </c>
      <c r="AC167" s="38">
        <v>4316.750437081305</v>
      </c>
      <c r="AD167" s="38">
        <v>995.8526195614638</v>
      </c>
      <c r="AE167" s="38">
        <v>5075.104932945267</v>
      </c>
      <c r="AF167" s="38">
        <v>6132.0221771056</v>
      </c>
      <c r="AG167" s="38">
        <v>5031.976969814244</v>
      </c>
      <c r="AH167" s="38">
        <v>939.1551909279733</v>
      </c>
      <c r="AI167" s="38">
        <v>11356.230873394046</v>
      </c>
      <c r="AJ167" s="38">
        <v>10171.894622803451</v>
      </c>
      <c r="AK167" s="38">
        <v>2683.0365216097885</v>
      </c>
      <c r="AL167" s="38">
        <v>2084.6941372730357</v>
      </c>
      <c r="AM167" s="38">
        <v>1825.5406893103054</v>
      </c>
      <c r="AN167" s="38">
        <v>7154.932534161137</v>
      </c>
      <c r="AO167" s="38">
        <v>62.195244237593485</v>
      </c>
      <c r="AP167" s="38">
        <v>1796.0928178402942</v>
      </c>
      <c r="AQ167" s="38">
        <v>574.8855790493182</v>
      </c>
      <c r="AR167" s="38">
        <v>7391.923198415762</v>
      </c>
      <c r="AS167" s="38">
        <v>28264.086320375874</v>
      </c>
      <c r="AT167" s="38">
        <v>7931.634733641672</v>
      </c>
      <c r="AU167" s="38">
        <v>2959.8262150501814</v>
      </c>
      <c r="AV167" s="38">
        <v>46.13645795300223</v>
      </c>
      <c r="AW167" s="38">
        <v>309.69037043287693</v>
      </c>
      <c r="AX167" s="38">
        <v>2023.9219870637933</v>
      </c>
      <c r="AY167" s="38">
        <v>0</v>
      </c>
      <c r="AZ167" s="38">
        <v>37407.433726632335</v>
      </c>
      <c r="BA167" s="38">
        <v>6458.582029578317</v>
      </c>
      <c r="BB167" s="38">
        <v>27358.32196078905</v>
      </c>
      <c r="BC167" s="38">
        <v>1658.5834878479134</v>
      </c>
      <c r="BD167" s="38">
        <v>4020.566658653131</v>
      </c>
      <c r="BE167" s="38">
        <v>4984.449333313497</v>
      </c>
      <c r="BF167" s="38">
        <v>7016.255032531258</v>
      </c>
      <c r="BG167" s="38">
        <v>6380.869123783548</v>
      </c>
      <c r="BH167" s="38">
        <v>3785.4901314170274</v>
      </c>
      <c r="BI167" s="38">
        <v>3936.3141822715515</v>
      </c>
      <c r="BJ167" s="38">
        <v>7316.304636995251</v>
      </c>
      <c r="BK167" s="38">
        <v>27342.553166061163</v>
      </c>
      <c r="BL167" s="38">
        <v>9175.22499353896</v>
      </c>
      <c r="BM167" s="38">
        <v>54543.72508658081</v>
      </c>
      <c r="BN167" s="38">
        <v>50759.477215879946</v>
      </c>
      <c r="BO167" s="38">
        <v>2609.4346040152604</v>
      </c>
      <c r="BP167" s="38">
        <v>100960.06397434996</v>
      </c>
      <c r="BQ167" s="38">
        <v>17990.581063487873</v>
      </c>
      <c r="BR167" s="38">
        <v>10690.426830721548</v>
      </c>
      <c r="BS167" s="38">
        <v>914.7514663201351</v>
      </c>
      <c r="BT167" s="38">
        <v>3455.1583921589386</v>
      </c>
      <c r="BU167" s="38">
        <v>2008.4595200888743</v>
      </c>
      <c r="BV167" s="38">
        <v>7705.373791847186</v>
      </c>
      <c r="BW167" s="38">
        <v>1557.7736247642224</v>
      </c>
      <c r="BX167" s="38">
        <v>1769.5323906002388</v>
      </c>
      <c r="BY167" s="38">
        <v>2109.706813212324</v>
      </c>
      <c r="BZ167" s="38">
        <v>959.0902276818581</v>
      </c>
      <c r="CA167" s="38">
        <v>2328.32744563489</v>
      </c>
      <c r="CB167" s="38">
        <v>34.65947994833338</v>
      </c>
      <c r="CC167" s="38">
        <v>437.8055597456096</v>
      </c>
      <c r="CD167" s="38">
        <v>150.31456157387743</v>
      </c>
      <c r="CE167" s="38">
        <v>1071.9248497239053</v>
      </c>
      <c r="CF167" s="38">
        <v>3323.3295631700958</v>
      </c>
      <c r="CG167" s="38">
        <v>569.2791671244399</v>
      </c>
      <c r="CH167" s="38">
        <v>461.1669626577835</v>
      </c>
      <c r="CI167" s="38">
        <v>503.4007822504628</v>
      </c>
      <c r="CJ167" s="38">
        <v>734.4815738333715</v>
      </c>
      <c r="CK167" s="38">
        <v>11584.275027670794</v>
      </c>
      <c r="CL167" s="38">
        <v>233.25779259284076</v>
      </c>
      <c r="CM167" s="38">
        <v>8486.61064890925</v>
      </c>
      <c r="CN167" s="38">
        <v>410.862800249053</v>
      </c>
      <c r="CO167" s="38">
        <v>288.5657972717405</v>
      </c>
      <c r="CP167" s="38">
        <v>1706.1263481319468</v>
      </c>
      <c r="CQ167" s="38">
        <v>1917.9551433710799</v>
      </c>
      <c r="CR167" s="38">
        <v>0</v>
      </c>
      <c r="CS167" s="38">
        <v>0</v>
      </c>
      <c r="CT167" s="38">
        <v>5187.69698937362</v>
      </c>
      <c r="CU167" s="38">
        <v>180.49926415494284</v>
      </c>
      <c r="CV167" s="38">
        <v>8652.146402071494</v>
      </c>
      <c r="CW167" s="38">
        <v>14524.120959173726</v>
      </c>
      <c r="CX167" s="38">
        <v>26302.513320175363</v>
      </c>
      <c r="CY167" s="38">
        <v>60210.7161766972</v>
      </c>
      <c r="CZ167" s="38">
        <v>22789.858843865015</v>
      </c>
      <c r="DA167" s="38">
        <v>18507.714971006317</v>
      </c>
      <c r="DB167" s="38">
        <v>51.628174189464694</v>
      </c>
      <c r="DC167" s="38">
        <v>34.80365257896463</v>
      </c>
      <c r="DD167" s="38">
        <v>3502.2881251333815</v>
      </c>
      <c r="DE167" s="38">
        <v>2737.3930114611117</v>
      </c>
      <c r="DF167" s="38">
        <v>1312.2901192736472</v>
      </c>
      <c r="DG167" s="38">
        <v>2931.8229797399576</v>
      </c>
      <c r="DH167" s="38">
        <v>3389.4764270896194</v>
      </c>
      <c r="DI167" s="38">
        <v>672.2226171509861</v>
      </c>
      <c r="DJ167" s="38">
        <v>14046.086942422167</v>
      </c>
      <c r="DK167" s="38">
        <v>4169.711082892016</v>
      </c>
      <c r="DL167" s="38">
        <v>40976.10948895739</v>
      </c>
      <c r="DM167" s="38">
        <v>9969.01521780996</v>
      </c>
      <c r="DN167" s="38">
        <v>6871.770533017439</v>
      </c>
      <c r="DO167" s="38">
        <v>9241.3138338786</v>
      </c>
      <c r="DP167" s="38">
        <v>28235.166692954823</v>
      </c>
      <c r="DQ167" s="38">
        <v>352.8790115761862</v>
      </c>
      <c r="DR167" s="38">
        <v>2025.7829788550996</v>
      </c>
      <c r="DS167" s="38">
        <v>1715.0115178141887</v>
      </c>
      <c r="DT167" s="38">
        <v>7817.576990406663</v>
      </c>
      <c r="DU167" s="38">
        <v>6025.939501039995</v>
      </c>
      <c r="DV167" s="38">
        <v>12518.47910568288</v>
      </c>
      <c r="DW167" s="38">
        <v>0</v>
      </c>
      <c r="DX167" s="38">
        <f t="shared" si="17"/>
        <v>1044749.6677724734</v>
      </c>
      <c r="DY167" s="38">
        <v>0</v>
      </c>
      <c r="DZ167" s="38">
        <v>0</v>
      </c>
      <c r="EA167" s="38">
        <f>SUM(DY167:DZ167)</f>
        <v>0</v>
      </c>
      <c r="EB167" s="38">
        <v>1054297.9675206933</v>
      </c>
      <c r="EC167" s="38">
        <v>0</v>
      </c>
      <c r="ED167" s="38">
        <f>SUM(EB167:EC167)</f>
        <v>1054297.9675206933</v>
      </c>
      <c r="EE167" s="38">
        <v>0</v>
      </c>
      <c r="EF167" s="38">
        <v>0</v>
      </c>
      <c r="EG167" s="38">
        <f>SUM(ED167:EF167)</f>
        <v>1054297.9675206933</v>
      </c>
      <c r="EH167" s="38">
        <v>0</v>
      </c>
      <c r="EI167" s="38">
        <v>0</v>
      </c>
      <c r="EJ167" s="38">
        <f>SUM(EH167:EI167)</f>
        <v>0</v>
      </c>
      <c r="EK167" s="38">
        <f t="shared" si="18"/>
        <v>1054297.9675206933</v>
      </c>
      <c r="EL167" s="38">
        <f t="shared" si="19"/>
        <v>2099047.6352931666</v>
      </c>
      <c r="EM167" s="38">
        <v>0</v>
      </c>
      <c r="EN167" s="39">
        <f t="shared" si="20"/>
        <v>2099047.6352931666</v>
      </c>
    </row>
    <row r="168" spans="1:144" ht="12.75" customHeight="1">
      <c r="A168" s="30" t="s">
        <v>30</v>
      </c>
      <c r="B168" s="10" t="s">
        <v>31</v>
      </c>
      <c r="C168" s="4" t="s">
        <v>32</v>
      </c>
      <c r="D168" s="38">
        <v>442.1460167675664</v>
      </c>
      <c r="E168" s="38">
        <v>98.10081158098606</v>
      </c>
      <c r="F168" s="38">
        <v>64.76581961674309</v>
      </c>
      <c r="G168" s="38">
        <v>111.13950819873773</v>
      </c>
      <c r="H168" s="38">
        <v>54.144658032589454</v>
      </c>
      <c r="I168" s="38">
        <v>483.963574737412</v>
      </c>
      <c r="J168" s="38">
        <v>218.1477388957794</v>
      </c>
      <c r="K168" s="38">
        <v>75.17131881711454</v>
      </c>
      <c r="L168" s="38">
        <v>0.6922199566281088</v>
      </c>
      <c r="M168" s="38">
        <v>39.510509937312264</v>
      </c>
      <c r="N168" s="38">
        <v>52.23476405927032</v>
      </c>
      <c r="O168" s="38">
        <v>321.42597990692747</v>
      </c>
      <c r="P168" s="38">
        <v>0</v>
      </c>
      <c r="Q168" s="38">
        <v>406.25820708044034</v>
      </c>
      <c r="R168" s="38">
        <v>2714.1286050558874</v>
      </c>
      <c r="S168" s="38">
        <v>1394.6909333501183</v>
      </c>
      <c r="T168" s="38">
        <v>634.0964643177762</v>
      </c>
      <c r="U168" s="38">
        <v>682.9193187181656</v>
      </c>
      <c r="V168" s="38">
        <v>548.166359289749</v>
      </c>
      <c r="W168" s="38">
        <v>409.151336481181</v>
      </c>
      <c r="X168" s="38">
        <v>87.72155623558706</v>
      </c>
      <c r="Y168" s="38">
        <v>7097.752448134574</v>
      </c>
      <c r="Z168" s="38">
        <v>646.3053315356177</v>
      </c>
      <c r="AA168" s="38">
        <v>640.763697401053</v>
      </c>
      <c r="AB168" s="38">
        <v>1708.0399539626776</v>
      </c>
      <c r="AC168" s="38">
        <v>508.3098114552722</v>
      </c>
      <c r="AD168" s="38">
        <v>173.15108034917418</v>
      </c>
      <c r="AE168" s="38">
        <v>1045.7066522955404</v>
      </c>
      <c r="AF168" s="38">
        <v>1574.1315365601347</v>
      </c>
      <c r="AG168" s="38">
        <v>9190.51101570356</v>
      </c>
      <c r="AH168" s="38">
        <v>73.18527923255837</v>
      </c>
      <c r="AI168" s="38">
        <v>2564.6926039986624</v>
      </c>
      <c r="AJ168" s="38">
        <v>1626.6913420807653</v>
      </c>
      <c r="AK168" s="38">
        <v>413.5761047623253</v>
      </c>
      <c r="AL168" s="38">
        <v>670.483391022739</v>
      </c>
      <c r="AM168" s="38">
        <v>1696.0389111045681</v>
      </c>
      <c r="AN168" s="38">
        <v>853.8250232334433</v>
      </c>
      <c r="AO168" s="38">
        <v>97.58748816550072</v>
      </c>
      <c r="AP168" s="38">
        <v>936.7389706209914</v>
      </c>
      <c r="AQ168" s="38">
        <v>199.91898776225463</v>
      </c>
      <c r="AR168" s="38">
        <v>542.8579364293647</v>
      </c>
      <c r="AS168" s="38">
        <v>723.43117743259</v>
      </c>
      <c r="AT168" s="38">
        <v>842.6660681384521</v>
      </c>
      <c r="AU168" s="38">
        <v>505.40460175488926</v>
      </c>
      <c r="AV168" s="38">
        <v>165.0314943232129</v>
      </c>
      <c r="AW168" s="38">
        <v>652.7460197799725</v>
      </c>
      <c r="AX168" s="38">
        <v>2101.5344992490104</v>
      </c>
      <c r="AY168" s="38">
        <v>1127.1767279281887</v>
      </c>
      <c r="AZ168" s="38">
        <v>2237.328293009052</v>
      </c>
      <c r="BA168" s="38">
        <v>301.3005206600523</v>
      </c>
      <c r="BB168" s="38">
        <v>5233.8617021759</v>
      </c>
      <c r="BC168" s="38">
        <v>640.4362813312229</v>
      </c>
      <c r="BD168" s="38">
        <v>2298.703362290487</v>
      </c>
      <c r="BE168" s="38">
        <v>2105.5052668514018</v>
      </c>
      <c r="BF168" s="38">
        <v>507.00566922504015</v>
      </c>
      <c r="BG168" s="38">
        <v>350.3106514372534</v>
      </c>
      <c r="BH168" s="38">
        <v>84.47426041300417</v>
      </c>
      <c r="BI168" s="38">
        <v>797.84588241344</v>
      </c>
      <c r="BJ168" s="38">
        <v>2339.410892966085</v>
      </c>
      <c r="BK168" s="38">
        <v>303.3440649583177</v>
      </c>
      <c r="BL168" s="38">
        <v>532.9625497591545</v>
      </c>
      <c r="BM168" s="38">
        <v>629.6997067628942</v>
      </c>
      <c r="BN168" s="38">
        <v>228.39587558980497</v>
      </c>
      <c r="BO168" s="38">
        <v>936.7579914192517</v>
      </c>
      <c r="BP168" s="38">
        <v>872.2208032935165</v>
      </c>
      <c r="BQ168" s="38">
        <v>852.2074599166302</v>
      </c>
      <c r="BR168" s="38">
        <v>609.5729623946709</v>
      </c>
      <c r="BS168" s="38">
        <v>47.64582722384822</v>
      </c>
      <c r="BT168" s="38">
        <v>251.2094267545191</v>
      </c>
      <c r="BU168" s="38">
        <v>657.5098927949102</v>
      </c>
      <c r="BV168" s="38">
        <v>1577.4104853495205</v>
      </c>
      <c r="BW168" s="38">
        <v>342.32180993316103</v>
      </c>
      <c r="BX168" s="38">
        <v>580.3714324269611</v>
      </c>
      <c r="BY168" s="38">
        <v>176.59483092588053</v>
      </c>
      <c r="BZ168" s="38">
        <v>799.5158443020034</v>
      </c>
      <c r="CA168" s="38">
        <v>527.2334586085345</v>
      </c>
      <c r="CB168" s="38">
        <v>11.484990652549135</v>
      </c>
      <c r="CC168" s="38">
        <v>240.53855465194363</v>
      </c>
      <c r="CD168" s="38">
        <v>160.49682527145418</v>
      </c>
      <c r="CE168" s="38">
        <v>129.77379603514038</v>
      </c>
      <c r="CF168" s="38">
        <v>364.7367545152737</v>
      </c>
      <c r="CG168" s="38">
        <v>294.6391096403033</v>
      </c>
      <c r="CH168" s="38">
        <v>250.8057636832568</v>
      </c>
      <c r="CI168" s="38">
        <v>128.71903219268336</v>
      </c>
      <c r="CJ168" s="38">
        <v>345.7849673882935</v>
      </c>
      <c r="CK168" s="38">
        <v>311.0602398205237</v>
      </c>
      <c r="CL168" s="38">
        <v>207.19074510850362</v>
      </c>
      <c r="CM168" s="38">
        <v>1354.2197393226422</v>
      </c>
      <c r="CN168" s="38">
        <v>339.7397542600818</v>
      </c>
      <c r="CO168" s="38">
        <v>57.51034352782039</v>
      </c>
      <c r="CP168" s="38">
        <v>2622.1749336974754</v>
      </c>
      <c r="CQ168" s="38">
        <v>796.9677211646602</v>
      </c>
      <c r="CR168" s="38">
        <v>1395.6388696034853</v>
      </c>
      <c r="CS168" s="38">
        <v>151.47650817901615</v>
      </c>
      <c r="CT168" s="38">
        <v>4754.685214387527</v>
      </c>
      <c r="CU168" s="38">
        <v>9429.934760333224</v>
      </c>
      <c r="CV168" s="38">
        <v>20587.272754117</v>
      </c>
      <c r="CW168" s="38">
        <v>34172.52169389142</v>
      </c>
      <c r="CX168" s="38">
        <v>17784.793022886235</v>
      </c>
      <c r="CY168" s="38">
        <v>20215.07796967599</v>
      </c>
      <c r="CZ168" s="38">
        <v>1960.4054288105951</v>
      </c>
      <c r="DA168" s="38">
        <v>4537.9705959530565</v>
      </c>
      <c r="DB168" s="38">
        <v>0</v>
      </c>
      <c r="DC168" s="38">
        <v>421.5334923470141</v>
      </c>
      <c r="DD168" s="38">
        <v>1.2499156037209345</v>
      </c>
      <c r="DE168" s="38">
        <v>13644.382955222127</v>
      </c>
      <c r="DF168" s="38">
        <v>208.62394308026902</v>
      </c>
      <c r="DG168" s="38">
        <v>999.3442844041462</v>
      </c>
      <c r="DH168" s="38">
        <v>10169.464565532338</v>
      </c>
      <c r="DI168" s="38">
        <v>2132.88674789151</v>
      </c>
      <c r="DJ168" s="38">
        <v>55051.788118365126</v>
      </c>
      <c r="DK168" s="38">
        <v>8429.558795405976</v>
      </c>
      <c r="DL168" s="38">
        <v>27134.004159599892</v>
      </c>
      <c r="DM168" s="38">
        <v>11961.814330086572</v>
      </c>
      <c r="DN168" s="38">
        <v>14522.951741512474</v>
      </c>
      <c r="DO168" s="38">
        <v>4422.587833548892</v>
      </c>
      <c r="DP168" s="38">
        <v>13641.916835868538</v>
      </c>
      <c r="DQ168" s="38">
        <v>322.7870512098318</v>
      </c>
      <c r="DR168" s="38">
        <v>2507.775896499376</v>
      </c>
      <c r="DS168" s="38">
        <v>5841.559551087873</v>
      </c>
      <c r="DT168" s="38">
        <v>49900.444530074696</v>
      </c>
      <c r="DU168" s="38">
        <v>4674.573464827114</v>
      </c>
      <c r="DV168" s="38">
        <v>39511.63988848289</v>
      </c>
      <c r="DW168" s="38">
        <v>0</v>
      </c>
      <c r="DX168" s="38">
        <f t="shared" si="17"/>
        <v>462144.4992500602</v>
      </c>
      <c r="DY168" s="38">
        <v>0</v>
      </c>
      <c r="DZ168" s="38">
        <v>0</v>
      </c>
      <c r="EA168" s="38">
        <f>SUM(DY168:DZ168)</f>
        <v>0</v>
      </c>
      <c r="EB168" s="38">
        <v>842497.4581014194</v>
      </c>
      <c r="EC168" s="38">
        <v>0</v>
      </c>
      <c r="ED168" s="38">
        <f>SUM(EB168:EC168)</f>
        <v>842497.4581014194</v>
      </c>
      <c r="EE168" s="38">
        <v>0</v>
      </c>
      <c r="EF168" s="38">
        <v>0</v>
      </c>
      <c r="EG168" s="38">
        <f>SUM(ED168:EF168)</f>
        <v>842497.4581014194</v>
      </c>
      <c r="EH168" s="38">
        <v>0</v>
      </c>
      <c r="EI168" s="38">
        <v>0</v>
      </c>
      <c r="EJ168" s="38">
        <f>SUM(EH168:EI168)</f>
        <v>0</v>
      </c>
      <c r="EK168" s="38">
        <f t="shared" si="18"/>
        <v>842497.4581014194</v>
      </c>
      <c r="EL168" s="38">
        <f t="shared" si="19"/>
        <v>1304641.9573514797</v>
      </c>
      <c r="EM168" s="38">
        <v>0</v>
      </c>
      <c r="EN168" s="39">
        <f t="shared" si="20"/>
        <v>1304641.9573514797</v>
      </c>
    </row>
    <row r="169" spans="1:144" ht="12.75" customHeight="1">
      <c r="A169" s="30" t="s">
        <v>33</v>
      </c>
      <c r="B169" s="5" t="s">
        <v>34</v>
      </c>
      <c r="C169" s="4" t="s">
        <v>35</v>
      </c>
      <c r="D169" s="38">
        <v>77503.526095593</v>
      </c>
      <c r="E169" s="38">
        <v>19249.23030924079</v>
      </c>
      <c r="F169" s="38">
        <v>9300.305133587635</v>
      </c>
      <c r="G169" s="38">
        <v>21993.44867589914</v>
      </c>
      <c r="H169" s="38">
        <v>11363.156809212283</v>
      </c>
      <c r="I169" s="38">
        <v>74033.86431974068</v>
      </c>
      <c r="J169" s="38">
        <v>10857.141994314901</v>
      </c>
      <c r="K169" s="38">
        <v>12150.818324968473</v>
      </c>
      <c r="L169" s="38">
        <v>498.60606024747887</v>
      </c>
      <c r="M169" s="38">
        <v>5430.279407475865</v>
      </c>
      <c r="N169" s="38">
        <v>12407.364723017317</v>
      </c>
      <c r="O169" s="38">
        <v>101507.93003752794</v>
      </c>
      <c r="P169" s="38">
        <v>2378.3283949098377</v>
      </c>
      <c r="Q169" s="38">
        <v>15267.682536602035</v>
      </c>
      <c r="R169" s="38">
        <v>43856.604411124914</v>
      </c>
      <c r="S169" s="38">
        <v>4919.11292399973</v>
      </c>
      <c r="T169" s="38">
        <v>12364.985534393072</v>
      </c>
      <c r="U169" s="38">
        <v>12838.990499363363</v>
      </c>
      <c r="V169" s="38">
        <v>18742.69221003184</v>
      </c>
      <c r="W169" s="38">
        <v>11235.124851977655</v>
      </c>
      <c r="X169" s="38">
        <v>2286.1955335463804</v>
      </c>
      <c r="Y169" s="38">
        <v>42026.98094022671</v>
      </c>
      <c r="Z169" s="38">
        <v>5920.332801696003</v>
      </c>
      <c r="AA169" s="38">
        <v>8363.43644704562</v>
      </c>
      <c r="AB169" s="38">
        <v>8024.492668525122</v>
      </c>
      <c r="AC169" s="38">
        <v>18245.497307614267</v>
      </c>
      <c r="AD169" s="38">
        <v>1826.0938460127763</v>
      </c>
      <c r="AE169" s="38">
        <v>14259.395874674341</v>
      </c>
      <c r="AF169" s="38">
        <v>7565.97847749379</v>
      </c>
      <c r="AG169" s="38">
        <v>27672.80875661553</v>
      </c>
      <c r="AH169" s="38">
        <v>2371.5987247776416</v>
      </c>
      <c r="AI169" s="38">
        <v>18250.74034257867</v>
      </c>
      <c r="AJ169" s="38">
        <v>3437.5194717857185</v>
      </c>
      <c r="AK169" s="38">
        <v>14055.344048671803</v>
      </c>
      <c r="AL169" s="38">
        <v>8042.007198088927</v>
      </c>
      <c r="AM169" s="38">
        <v>39082.55364154551</v>
      </c>
      <c r="AN169" s="38">
        <v>12705.600207469215</v>
      </c>
      <c r="AO169" s="38">
        <v>4657.615590654105</v>
      </c>
      <c r="AP169" s="38">
        <v>18906.178620191673</v>
      </c>
      <c r="AQ169" s="38">
        <v>9244.776016659842</v>
      </c>
      <c r="AR169" s="38">
        <v>14504.013937751643</v>
      </c>
      <c r="AS169" s="38">
        <v>7240.513967358821</v>
      </c>
      <c r="AT169" s="38">
        <v>14033.402473510725</v>
      </c>
      <c r="AU169" s="38">
        <v>9606.964120829813</v>
      </c>
      <c r="AV169" s="38">
        <v>6143.923227714378</v>
      </c>
      <c r="AW169" s="38">
        <v>25847.126913884647</v>
      </c>
      <c r="AX169" s="38">
        <v>31306.943546383143</v>
      </c>
      <c r="AY169" s="38">
        <v>22062.187302359307</v>
      </c>
      <c r="AZ169" s="38">
        <v>13057.762994690984</v>
      </c>
      <c r="BA169" s="38">
        <v>5688.981949750438</v>
      </c>
      <c r="BB169" s="38">
        <v>9928.801203305386</v>
      </c>
      <c r="BC169" s="38">
        <v>9250.50318110116</v>
      </c>
      <c r="BD169" s="38">
        <v>39547.08995451518</v>
      </c>
      <c r="BE169" s="38">
        <v>6741.430109066234</v>
      </c>
      <c r="BF169" s="38">
        <v>10994.38433551636</v>
      </c>
      <c r="BG169" s="38">
        <v>3963.742779863967</v>
      </c>
      <c r="BH169" s="38">
        <v>4210.325949267404</v>
      </c>
      <c r="BI169" s="38">
        <v>5140.722080128396</v>
      </c>
      <c r="BJ169" s="38">
        <v>55864.06928707458</v>
      </c>
      <c r="BK169" s="38">
        <v>6603.214338522729</v>
      </c>
      <c r="BL169" s="38">
        <v>7606.716758009549</v>
      </c>
      <c r="BM169" s="38">
        <v>10442.082554110715</v>
      </c>
      <c r="BN169" s="38">
        <v>10688.610588011239</v>
      </c>
      <c r="BO169" s="38">
        <v>7369.2009657201115</v>
      </c>
      <c r="BP169" s="38">
        <v>27477.834747958048</v>
      </c>
      <c r="BQ169" s="38">
        <v>7637.22402589884</v>
      </c>
      <c r="BR169" s="38">
        <v>8899.897643349548</v>
      </c>
      <c r="BS169" s="38">
        <v>10693.061105558827</v>
      </c>
      <c r="BT169" s="38">
        <v>6274.699199220335</v>
      </c>
      <c r="BU169" s="38">
        <v>6705.684864711145</v>
      </c>
      <c r="BV169" s="38">
        <v>21718.72635895794</v>
      </c>
      <c r="BW169" s="38">
        <v>8449.438436265365</v>
      </c>
      <c r="BX169" s="38">
        <v>11958.429238054254</v>
      </c>
      <c r="BY169" s="38">
        <v>11342.056146328716</v>
      </c>
      <c r="BZ169" s="38">
        <v>10346.489780004382</v>
      </c>
      <c r="CA169" s="38">
        <v>10266.379775386618</v>
      </c>
      <c r="CB169" s="38">
        <v>2419.647482255832</v>
      </c>
      <c r="CC169" s="38">
        <v>5273.790624646806</v>
      </c>
      <c r="CD169" s="38">
        <v>2678.130478514593</v>
      </c>
      <c r="CE169" s="38">
        <v>3071.8136759785425</v>
      </c>
      <c r="CF169" s="38">
        <v>6977.922474009678</v>
      </c>
      <c r="CG169" s="38">
        <v>2413.911511914701</v>
      </c>
      <c r="CH169" s="38">
        <v>6674.114342381188</v>
      </c>
      <c r="CI169" s="38">
        <v>3607.90948362489</v>
      </c>
      <c r="CJ169" s="38">
        <v>6394.115380492429</v>
      </c>
      <c r="CK169" s="38">
        <v>19605.581333459413</v>
      </c>
      <c r="CL169" s="38">
        <v>7213.668329060674</v>
      </c>
      <c r="CM169" s="38">
        <v>28103.534161726162</v>
      </c>
      <c r="CN169" s="38">
        <v>6049.239347443226</v>
      </c>
      <c r="CO169" s="38">
        <v>1619.7404904920822</v>
      </c>
      <c r="CP169" s="38">
        <v>35705.67823383279</v>
      </c>
      <c r="CQ169" s="38">
        <v>7949.423733760153</v>
      </c>
      <c r="CR169" s="38">
        <v>73817.90596642156</v>
      </c>
      <c r="CS169" s="38">
        <v>18695.165024351383</v>
      </c>
      <c r="CT169" s="38">
        <v>35999.662869208674</v>
      </c>
      <c r="CU169" s="38">
        <v>367643.4014886207</v>
      </c>
      <c r="CV169" s="38">
        <v>674649.3136236265</v>
      </c>
      <c r="CW169" s="38">
        <v>1185377.034796791</v>
      </c>
      <c r="CX169" s="38">
        <v>52209.18384582703</v>
      </c>
      <c r="CY169" s="38">
        <v>107698.80274451112</v>
      </c>
      <c r="CZ169" s="38">
        <v>92059.69569558825</v>
      </c>
      <c r="DA169" s="38">
        <v>128771.33122083449</v>
      </c>
      <c r="DB169" s="38">
        <v>9896.425241617533</v>
      </c>
      <c r="DC169" s="38">
        <v>2605.182457197115</v>
      </c>
      <c r="DD169" s="38">
        <v>12058.103202709497</v>
      </c>
      <c r="DE169" s="38">
        <v>46932.311325433475</v>
      </c>
      <c r="DF169" s="38">
        <v>13960.946585557656</v>
      </c>
      <c r="DG169" s="38">
        <v>155097.96897525428</v>
      </c>
      <c r="DH169" s="38">
        <v>661020.2978099562</v>
      </c>
      <c r="DI169" s="38">
        <v>81891.05053251407</v>
      </c>
      <c r="DJ169" s="38">
        <v>267843.22480017215</v>
      </c>
      <c r="DK169" s="38">
        <v>739208.6602718724</v>
      </c>
      <c r="DL169" s="38">
        <v>1194952.1456931715</v>
      </c>
      <c r="DM169" s="38">
        <v>4474.748169671708</v>
      </c>
      <c r="DN169" s="38">
        <v>78860.72862766491</v>
      </c>
      <c r="DO169" s="38">
        <v>4388.450766666181</v>
      </c>
      <c r="DP169" s="38">
        <v>123977.67196365357</v>
      </c>
      <c r="DQ169" s="38">
        <v>2439.607298371541</v>
      </c>
      <c r="DR169" s="38">
        <v>12396.449983846282</v>
      </c>
      <c r="DS169" s="38">
        <v>26300.22807709266</v>
      </c>
      <c r="DT169" s="38">
        <v>49784.36165231835</v>
      </c>
      <c r="DU169" s="38">
        <v>37388.17164730221</v>
      </c>
      <c r="DV169" s="38">
        <v>197973.16963399528</v>
      </c>
      <c r="DW169" s="38">
        <v>0</v>
      </c>
      <c r="DX169" s="38">
        <f aca="true" t="shared" si="21" ref="DX169:DX200">SUM(D169:DW169)</f>
        <v>7830586.5986846555</v>
      </c>
      <c r="DY169" s="38">
        <v>0</v>
      </c>
      <c r="DZ169" s="38">
        <v>76715.33562935688</v>
      </c>
      <c r="EA169" s="38">
        <f>SUM(DY169:DZ169)</f>
        <v>76715.33562935688</v>
      </c>
      <c r="EB169" s="38">
        <v>2955703.942839966</v>
      </c>
      <c r="EC169" s="38">
        <v>0</v>
      </c>
      <c r="ED169" s="38">
        <f>SUM(EB169:EC169)</f>
        <v>2955703.942839966</v>
      </c>
      <c r="EE169" s="38">
        <v>0</v>
      </c>
      <c r="EF169" s="38">
        <v>0</v>
      </c>
      <c r="EG169" s="38">
        <f>SUM(ED169:EF169)</f>
        <v>2955703.942839966</v>
      </c>
      <c r="EH169" s="38">
        <v>0</v>
      </c>
      <c r="EI169" s="38">
        <v>0</v>
      </c>
      <c r="EJ169" s="38">
        <f>SUM(EH169:EI169)</f>
        <v>0</v>
      </c>
      <c r="EK169" s="38">
        <f aca="true" t="shared" si="22" ref="EK169:EK200">+EJ169+EG169+EA169</f>
        <v>3032419.278469323</v>
      </c>
      <c r="EL169" s="38">
        <f aca="true" t="shared" si="23" ref="EL169:EL200">+EK169+DX169</f>
        <v>10863005.877153978</v>
      </c>
      <c r="EM169" s="38">
        <v>0</v>
      </c>
      <c r="EN169" s="39">
        <f t="shared" si="20"/>
        <v>10863005.877153978</v>
      </c>
    </row>
    <row r="170" spans="1:144" ht="12.75" customHeight="1">
      <c r="A170" s="30" t="s">
        <v>36</v>
      </c>
      <c r="B170" s="5" t="s">
        <v>37</v>
      </c>
      <c r="C170" s="4" t="s">
        <v>38</v>
      </c>
      <c r="D170" s="38">
        <v>46.40094496267921</v>
      </c>
      <c r="E170" s="38">
        <v>1.0702951044825262</v>
      </c>
      <c r="F170" s="38">
        <v>2448.1069947695973</v>
      </c>
      <c r="G170" s="38">
        <v>11875.803922876155</v>
      </c>
      <c r="H170" s="38">
        <v>0.9591222857706334</v>
      </c>
      <c r="I170" s="38">
        <v>118.91794771092451</v>
      </c>
      <c r="J170" s="38">
        <v>0</v>
      </c>
      <c r="K170" s="38">
        <v>0</v>
      </c>
      <c r="L170" s="38">
        <v>0</v>
      </c>
      <c r="M170" s="38">
        <v>0</v>
      </c>
      <c r="N170" s="38">
        <v>6525.711318891953</v>
      </c>
      <c r="O170" s="38">
        <v>3082.849855170727</v>
      </c>
      <c r="P170" s="38">
        <v>891.7520041084101</v>
      </c>
      <c r="Q170" s="38">
        <v>2787.1014042664706</v>
      </c>
      <c r="R170" s="38">
        <v>3285.6784568777234</v>
      </c>
      <c r="S170" s="38">
        <v>640.4007085669166</v>
      </c>
      <c r="T170" s="38">
        <v>1240.1097545084892</v>
      </c>
      <c r="U170" s="38">
        <v>1236.9077094432769</v>
      </c>
      <c r="V170" s="38">
        <v>2627.3380186921027</v>
      </c>
      <c r="W170" s="38">
        <v>1395.3881789822667</v>
      </c>
      <c r="X170" s="38">
        <v>279.85341669155787</v>
      </c>
      <c r="Y170" s="38">
        <v>3975.668523979556</v>
      </c>
      <c r="Z170" s="38">
        <v>466.14718238178216</v>
      </c>
      <c r="AA170" s="38">
        <v>548.5610662676139</v>
      </c>
      <c r="AB170" s="38">
        <v>854.0687940414775</v>
      </c>
      <c r="AC170" s="38">
        <v>2658.4025701902547</v>
      </c>
      <c r="AD170" s="38">
        <v>120.27782791667822</v>
      </c>
      <c r="AE170" s="38">
        <v>1612.9727623112083</v>
      </c>
      <c r="AF170" s="38">
        <v>384.5269563374855</v>
      </c>
      <c r="AG170" s="38">
        <v>3209.3296083491055</v>
      </c>
      <c r="AH170" s="38">
        <v>823.7013805138445</v>
      </c>
      <c r="AI170" s="38">
        <v>2693.6614984457738</v>
      </c>
      <c r="AJ170" s="38">
        <v>576.1589818254884</v>
      </c>
      <c r="AK170" s="38">
        <v>1101.5556509681962</v>
      </c>
      <c r="AL170" s="38">
        <v>1084.874370435209</v>
      </c>
      <c r="AM170" s="38">
        <v>4606.109724598907</v>
      </c>
      <c r="AN170" s="38">
        <v>881.9906734437591</v>
      </c>
      <c r="AO170" s="38">
        <v>201.83429701915938</v>
      </c>
      <c r="AP170" s="38">
        <v>1610.3780155111033</v>
      </c>
      <c r="AQ170" s="38">
        <v>1020.754799851209</v>
      </c>
      <c r="AR170" s="38">
        <v>2388.6899004739553</v>
      </c>
      <c r="AS170" s="38">
        <v>1798.1977509193741</v>
      </c>
      <c r="AT170" s="38">
        <v>1519.6084004299735</v>
      </c>
      <c r="AU170" s="38">
        <v>1019.7135257636593</v>
      </c>
      <c r="AV170" s="38">
        <v>862.595991163896</v>
      </c>
      <c r="AW170" s="38">
        <v>1109.8570585711404</v>
      </c>
      <c r="AX170" s="38">
        <v>3380.1219523174113</v>
      </c>
      <c r="AY170" s="38">
        <v>1203.0982247165375</v>
      </c>
      <c r="AZ170" s="38">
        <v>2503.288270729162</v>
      </c>
      <c r="BA170" s="38">
        <v>871.1102923661782</v>
      </c>
      <c r="BB170" s="38">
        <v>1734.2971327462021</v>
      </c>
      <c r="BC170" s="38">
        <v>1158.1008254281664</v>
      </c>
      <c r="BD170" s="38">
        <v>4862.312709103511</v>
      </c>
      <c r="BE170" s="38">
        <v>2054.9125768672366</v>
      </c>
      <c r="BF170" s="38">
        <v>1062.1451099734222</v>
      </c>
      <c r="BG170" s="38">
        <v>608.368917394327</v>
      </c>
      <c r="BH170" s="38">
        <v>412.9940736763572</v>
      </c>
      <c r="BI170" s="38">
        <v>854.4552646915861</v>
      </c>
      <c r="BJ170" s="38">
        <v>5412.57628216756</v>
      </c>
      <c r="BK170" s="38">
        <v>678.8350718475075</v>
      </c>
      <c r="BL170" s="38">
        <v>801.5277162593069</v>
      </c>
      <c r="BM170" s="38">
        <v>782.3297331379054</v>
      </c>
      <c r="BN170" s="38">
        <v>554.6264588065741</v>
      </c>
      <c r="BO170" s="38">
        <v>770.9794794723231</v>
      </c>
      <c r="BP170" s="38">
        <v>891.9191651659431</v>
      </c>
      <c r="BQ170" s="38">
        <v>742.8412372268776</v>
      </c>
      <c r="BR170" s="38">
        <v>1013.8812836099655</v>
      </c>
      <c r="BS170" s="38">
        <v>1281.2551272477892</v>
      </c>
      <c r="BT170" s="38">
        <v>474.25217199078105</v>
      </c>
      <c r="BU170" s="38">
        <v>676.3956991072891</v>
      </c>
      <c r="BV170" s="38">
        <v>1893.6867191264014</v>
      </c>
      <c r="BW170" s="38">
        <v>1073.8186131199177</v>
      </c>
      <c r="BX170" s="38">
        <v>1399.9214404180473</v>
      </c>
      <c r="BY170" s="38">
        <v>601.7961481839446</v>
      </c>
      <c r="BZ170" s="38">
        <v>1307.0497214611764</v>
      </c>
      <c r="CA170" s="38">
        <v>905.1430156847086</v>
      </c>
      <c r="CB170" s="38">
        <v>121.65762100481975</v>
      </c>
      <c r="CC170" s="38">
        <v>683.5621936763991</v>
      </c>
      <c r="CD170" s="38">
        <v>391.0718653716126</v>
      </c>
      <c r="CE170" s="38">
        <v>349.69727124626166</v>
      </c>
      <c r="CF170" s="38">
        <v>767.9447740555167</v>
      </c>
      <c r="CG170" s="38">
        <v>326.35767647451786</v>
      </c>
      <c r="CH170" s="38">
        <v>961.2551072766042</v>
      </c>
      <c r="CI170" s="38">
        <v>649.248279027649</v>
      </c>
      <c r="CJ170" s="38">
        <v>628.4296730252821</v>
      </c>
      <c r="CK170" s="38">
        <v>3655.9151072957407</v>
      </c>
      <c r="CL170" s="38">
        <v>506.6392697060651</v>
      </c>
      <c r="CM170" s="38">
        <v>2800.418032743984</v>
      </c>
      <c r="CN170" s="38">
        <v>649.8966345260486</v>
      </c>
      <c r="CO170" s="38">
        <v>253.02549568448882</v>
      </c>
      <c r="CP170" s="38">
        <v>2748.2167240985195</v>
      </c>
      <c r="CQ170" s="38">
        <v>1046.50171030139</v>
      </c>
      <c r="CR170" s="38">
        <v>3179.422602093182</v>
      </c>
      <c r="CS170" s="38">
        <v>513.6375316724011</v>
      </c>
      <c r="CT170" s="38">
        <v>1010.9347127891987</v>
      </c>
      <c r="CU170" s="38">
        <v>29106.173347457076</v>
      </c>
      <c r="CV170" s="38">
        <v>4555.560113646385</v>
      </c>
      <c r="CW170" s="38">
        <v>7704.915870651923</v>
      </c>
      <c r="CX170" s="38">
        <v>2092.669098487713</v>
      </c>
      <c r="CY170" s="38">
        <v>7061.939256622049</v>
      </c>
      <c r="CZ170" s="38">
        <v>139246.80331912893</v>
      </c>
      <c r="DA170" s="38">
        <v>122039.29528567549</v>
      </c>
      <c r="DB170" s="38">
        <v>1709.3002146690026</v>
      </c>
      <c r="DC170" s="38">
        <v>4967.837809081881</v>
      </c>
      <c r="DD170" s="38">
        <v>13632.275243377215</v>
      </c>
      <c r="DE170" s="38">
        <v>22214.632733017115</v>
      </c>
      <c r="DF170" s="38">
        <v>631.8342401409674</v>
      </c>
      <c r="DG170" s="38">
        <v>7605.506505045866</v>
      </c>
      <c r="DH170" s="38">
        <v>15852.231658090208</v>
      </c>
      <c r="DI170" s="38">
        <v>75697.64512641043</v>
      </c>
      <c r="DJ170" s="38">
        <v>61936.48128347531</v>
      </c>
      <c r="DK170" s="38">
        <v>2481.221290822636</v>
      </c>
      <c r="DL170" s="38">
        <v>32366.28759144901</v>
      </c>
      <c r="DM170" s="38">
        <v>994.7350235611981</v>
      </c>
      <c r="DN170" s="38">
        <v>665.666025352055</v>
      </c>
      <c r="DO170" s="38">
        <v>247.4782660968565</v>
      </c>
      <c r="DP170" s="38">
        <v>45137.949046094924</v>
      </c>
      <c r="DQ170" s="38">
        <v>22.00855699204937</v>
      </c>
      <c r="DR170" s="38">
        <v>91.3703284956478</v>
      </c>
      <c r="DS170" s="38">
        <v>8684.801488549596</v>
      </c>
      <c r="DT170" s="38">
        <v>10756.822290167298</v>
      </c>
      <c r="DU170" s="38">
        <v>8598.34602519479</v>
      </c>
      <c r="DV170" s="38">
        <v>11821.792921577873</v>
      </c>
      <c r="DW170" s="38">
        <v>0</v>
      </c>
      <c r="DX170" s="38">
        <f t="shared" si="21"/>
        <v>776749.4400410645</v>
      </c>
      <c r="DY170" s="38">
        <v>0</v>
      </c>
      <c r="DZ170" s="38">
        <v>2121.53027232293</v>
      </c>
      <c r="EA170" s="38">
        <f>SUM(DY170:DZ170)</f>
        <v>2121.53027232293</v>
      </c>
      <c r="EB170" s="38">
        <v>2463433.00727565</v>
      </c>
      <c r="EC170" s="38">
        <v>0</v>
      </c>
      <c r="ED170" s="38">
        <f>SUM(EB170:EC170)</f>
        <v>2463433.00727565</v>
      </c>
      <c r="EE170" s="38">
        <v>0</v>
      </c>
      <c r="EF170" s="38">
        <v>0</v>
      </c>
      <c r="EG170" s="38">
        <f>SUM(ED170:EF170)</f>
        <v>2463433.00727565</v>
      </c>
      <c r="EH170" s="38">
        <v>0</v>
      </c>
      <c r="EI170" s="38">
        <v>0</v>
      </c>
      <c r="EJ170" s="38">
        <f>SUM(EH170:EI170)</f>
        <v>0</v>
      </c>
      <c r="EK170" s="38">
        <f t="shared" si="22"/>
        <v>2465554.5375479725</v>
      </c>
      <c r="EL170" s="38">
        <f t="shared" si="23"/>
        <v>3242303.9775890373</v>
      </c>
      <c r="EM170" s="38">
        <v>151200</v>
      </c>
      <c r="EN170" s="39">
        <f t="shared" si="20"/>
        <v>3393503.9775890373</v>
      </c>
    </row>
    <row r="171" spans="1:144" ht="12.75" customHeight="1">
      <c r="A171" s="30" t="s">
        <v>39</v>
      </c>
      <c r="B171" s="5" t="s">
        <v>40</v>
      </c>
      <c r="C171" s="4" t="s">
        <v>41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0</v>
      </c>
      <c r="AL171" s="38">
        <v>0</v>
      </c>
      <c r="AM171" s="38">
        <v>0</v>
      </c>
      <c r="AN171" s="38">
        <v>0</v>
      </c>
      <c r="AO171" s="38">
        <v>0</v>
      </c>
      <c r="AP171" s="38">
        <v>0</v>
      </c>
      <c r="AQ171" s="38">
        <v>0</v>
      </c>
      <c r="AR171" s="38">
        <v>0</v>
      </c>
      <c r="AS171" s="38">
        <v>0</v>
      </c>
      <c r="AT171" s="38">
        <v>0</v>
      </c>
      <c r="AU171" s="38">
        <v>0</v>
      </c>
      <c r="AV171" s="38">
        <v>0</v>
      </c>
      <c r="AW171" s="38">
        <v>0</v>
      </c>
      <c r="AX171" s="38">
        <v>0</v>
      </c>
      <c r="AY171" s="38">
        <v>0</v>
      </c>
      <c r="AZ171" s="38">
        <v>0</v>
      </c>
      <c r="BA171" s="38">
        <v>0</v>
      </c>
      <c r="BB171" s="38">
        <v>0</v>
      </c>
      <c r="BC171" s="38">
        <v>0</v>
      </c>
      <c r="BD171" s="38">
        <v>0</v>
      </c>
      <c r="BE171" s="38">
        <v>0</v>
      </c>
      <c r="BF171" s="38">
        <v>0</v>
      </c>
      <c r="BG171" s="38">
        <v>0</v>
      </c>
      <c r="BH171" s="38">
        <v>0</v>
      </c>
      <c r="BI171" s="38">
        <v>0</v>
      </c>
      <c r="BJ171" s="38">
        <v>0</v>
      </c>
      <c r="BK171" s="38">
        <v>0</v>
      </c>
      <c r="BL171" s="38">
        <v>0</v>
      </c>
      <c r="BM171" s="38">
        <v>0</v>
      </c>
      <c r="BN171" s="38">
        <v>0</v>
      </c>
      <c r="BO171" s="38">
        <v>0</v>
      </c>
      <c r="BP171" s="38">
        <v>0</v>
      </c>
      <c r="BQ171" s="38">
        <v>0</v>
      </c>
      <c r="BR171" s="38">
        <v>0</v>
      </c>
      <c r="BS171" s="38">
        <v>0</v>
      </c>
      <c r="BT171" s="38">
        <v>0</v>
      </c>
      <c r="BU171" s="38">
        <v>0</v>
      </c>
      <c r="BV171" s="38">
        <v>0</v>
      </c>
      <c r="BW171" s="38">
        <v>0</v>
      </c>
      <c r="BX171" s="38">
        <v>0</v>
      </c>
      <c r="BY171" s="38">
        <v>0</v>
      </c>
      <c r="BZ171" s="38">
        <v>0</v>
      </c>
      <c r="CA171" s="38">
        <v>0</v>
      </c>
      <c r="CB171" s="38">
        <v>0</v>
      </c>
      <c r="CC171" s="38">
        <v>0</v>
      </c>
      <c r="CD171" s="38">
        <v>0</v>
      </c>
      <c r="CE171" s="38">
        <v>0</v>
      </c>
      <c r="CF171" s="38">
        <v>0</v>
      </c>
      <c r="CG171" s="38">
        <v>0</v>
      </c>
      <c r="CH171" s="38">
        <v>0</v>
      </c>
      <c r="CI171" s="38">
        <v>0</v>
      </c>
      <c r="CJ171" s="38">
        <v>0</v>
      </c>
      <c r="CK171" s="38">
        <v>0</v>
      </c>
      <c r="CL171" s="38">
        <v>0</v>
      </c>
      <c r="CM171" s="38">
        <v>0</v>
      </c>
      <c r="CN171" s="38">
        <v>0</v>
      </c>
      <c r="CO171" s="38">
        <v>0</v>
      </c>
      <c r="CP171" s="38">
        <v>0</v>
      </c>
      <c r="CQ171" s="38">
        <v>0</v>
      </c>
      <c r="CR171" s="38">
        <v>0</v>
      </c>
      <c r="CS171" s="38">
        <v>0</v>
      </c>
      <c r="CT171" s="38">
        <v>0</v>
      </c>
      <c r="CU171" s="38">
        <v>0</v>
      </c>
      <c r="CV171" s="38">
        <v>0</v>
      </c>
      <c r="CW171" s="38">
        <v>0</v>
      </c>
      <c r="CX171" s="38">
        <v>0</v>
      </c>
      <c r="CY171" s="38">
        <v>0</v>
      </c>
      <c r="CZ171" s="38">
        <v>0</v>
      </c>
      <c r="DA171" s="38">
        <v>0</v>
      </c>
      <c r="DB171" s="38">
        <v>0</v>
      </c>
      <c r="DC171" s="38">
        <v>0</v>
      </c>
      <c r="DD171" s="38">
        <v>0</v>
      </c>
      <c r="DE171" s="38">
        <v>0</v>
      </c>
      <c r="DF171" s="38">
        <v>0</v>
      </c>
      <c r="DG171" s="38">
        <v>0</v>
      </c>
      <c r="DH171" s="38">
        <v>0</v>
      </c>
      <c r="DI171" s="38">
        <v>0</v>
      </c>
      <c r="DJ171" s="38">
        <v>0</v>
      </c>
      <c r="DK171" s="38">
        <v>0</v>
      </c>
      <c r="DL171" s="38">
        <v>0</v>
      </c>
      <c r="DM171" s="38">
        <v>0</v>
      </c>
      <c r="DN171" s="38">
        <v>0</v>
      </c>
      <c r="DO171" s="38">
        <v>0</v>
      </c>
      <c r="DP171" s="38">
        <v>0</v>
      </c>
      <c r="DQ171" s="38">
        <v>0</v>
      </c>
      <c r="DR171" s="38">
        <v>0</v>
      </c>
      <c r="DS171" s="38">
        <v>0</v>
      </c>
      <c r="DT171" s="38">
        <v>0</v>
      </c>
      <c r="DU171" s="38">
        <v>0</v>
      </c>
      <c r="DV171" s="38">
        <v>0</v>
      </c>
      <c r="DW171" s="38">
        <v>0</v>
      </c>
      <c r="DX171" s="38">
        <f t="shared" si="21"/>
        <v>0</v>
      </c>
      <c r="DY171" s="38">
        <v>0</v>
      </c>
      <c r="DZ171" s="38">
        <v>0</v>
      </c>
      <c r="EA171" s="38">
        <f>SUM(DY171:DZ171)</f>
        <v>0</v>
      </c>
      <c r="EB171" s="38">
        <v>0</v>
      </c>
      <c r="EC171" s="38">
        <v>0</v>
      </c>
      <c r="ED171" s="38">
        <f>SUM(EB171:EC171)</f>
        <v>0</v>
      </c>
      <c r="EE171" s="38">
        <v>0</v>
      </c>
      <c r="EF171" s="38">
        <v>0</v>
      </c>
      <c r="EG171" s="38">
        <f>SUM(ED171:EF171)</f>
        <v>0</v>
      </c>
      <c r="EH171" s="38">
        <v>0</v>
      </c>
      <c r="EI171" s="38">
        <v>0</v>
      </c>
      <c r="EJ171" s="38">
        <f>SUM(EH171:EI171)</f>
        <v>0</v>
      </c>
      <c r="EK171" s="38">
        <f t="shared" si="22"/>
        <v>0</v>
      </c>
      <c r="EL171" s="38">
        <f t="shared" si="23"/>
        <v>0</v>
      </c>
      <c r="EM171" s="38">
        <v>0</v>
      </c>
      <c r="EN171" s="39">
        <f t="shared" si="20"/>
        <v>0</v>
      </c>
    </row>
    <row r="172" spans="1:144" ht="12.75" customHeight="1">
      <c r="A172" s="30" t="s">
        <v>42</v>
      </c>
      <c r="B172" s="5" t="s">
        <v>43</v>
      </c>
      <c r="C172" s="4" t="s">
        <v>44</v>
      </c>
      <c r="D172" s="38">
        <v>55.50607899004472</v>
      </c>
      <c r="E172" s="38">
        <v>12.315369109079214</v>
      </c>
      <c r="F172" s="38">
        <v>8.130564481352655</v>
      </c>
      <c r="G172" s="38">
        <v>13.95221959951937</v>
      </c>
      <c r="H172" s="38">
        <v>6.797206243352339</v>
      </c>
      <c r="I172" s="38">
        <v>60.755767074570045</v>
      </c>
      <c r="J172" s="38">
        <v>15.322006272312105</v>
      </c>
      <c r="K172" s="38">
        <v>9.436848918265921</v>
      </c>
      <c r="L172" s="38">
        <v>0.08689983429452353</v>
      </c>
      <c r="M172" s="38">
        <v>4.960066137314742</v>
      </c>
      <c r="N172" s="38">
        <v>50.01069241140866</v>
      </c>
      <c r="O172" s="38">
        <v>125.09065356945014</v>
      </c>
      <c r="P172" s="38">
        <v>14.04620584655879</v>
      </c>
      <c r="Q172" s="38">
        <v>34.870739605542795</v>
      </c>
      <c r="R172" s="38">
        <v>33.05355596820202</v>
      </c>
      <c r="S172" s="38">
        <v>0</v>
      </c>
      <c r="T172" s="38">
        <v>3.5502304207332713</v>
      </c>
      <c r="U172" s="38">
        <v>106.39653784881912</v>
      </c>
      <c r="V172" s="38">
        <v>125.05172943528112</v>
      </c>
      <c r="W172" s="38">
        <v>51.63239851335659</v>
      </c>
      <c r="X172" s="38">
        <v>61.30992123705879</v>
      </c>
      <c r="Y172" s="38">
        <v>372.72786036517783</v>
      </c>
      <c r="Z172" s="38">
        <v>25.010343055118145</v>
      </c>
      <c r="AA172" s="38">
        <v>11.059028364051567</v>
      </c>
      <c r="AB172" s="38">
        <v>188.79629547071815</v>
      </c>
      <c r="AC172" s="38">
        <v>244.01208061437646</v>
      </c>
      <c r="AD172" s="38">
        <v>8.236011234007966</v>
      </c>
      <c r="AE172" s="38">
        <v>9.371943938143444</v>
      </c>
      <c r="AF172" s="38">
        <v>4.038414006992539</v>
      </c>
      <c r="AG172" s="38">
        <v>62.49023186110258</v>
      </c>
      <c r="AH172" s="38">
        <v>59.03423416846586</v>
      </c>
      <c r="AI172" s="38">
        <v>15.859998244652928</v>
      </c>
      <c r="AJ172" s="38">
        <v>3.663095610276307</v>
      </c>
      <c r="AK172" s="38">
        <v>1.4514593062076697</v>
      </c>
      <c r="AL172" s="38">
        <v>9.193029714104867</v>
      </c>
      <c r="AM172" s="38">
        <v>73.09875764419998</v>
      </c>
      <c r="AN172" s="38">
        <v>170.09651220212146</v>
      </c>
      <c r="AO172" s="38">
        <v>32.80016484993083</v>
      </c>
      <c r="AP172" s="38">
        <v>14.341088441072735</v>
      </c>
      <c r="AQ172" s="38">
        <v>1.5572016262719621</v>
      </c>
      <c r="AR172" s="38">
        <v>11.313455158044436</v>
      </c>
      <c r="AS172" s="38">
        <v>44.1942432568107</v>
      </c>
      <c r="AT172" s="38">
        <v>27.28158344917668</v>
      </c>
      <c r="AU172" s="38">
        <v>42.91256889529411</v>
      </c>
      <c r="AV172" s="38">
        <v>138.08714421205786</v>
      </c>
      <c r="AW172" s="38">
        <v>82.72523407211234</v>
      </c>
      <c r="AX172" s="38">
        <v>100.66441816059236</v>
      </c>
      <c r="AY172" s="38">
        <v>0</v>
      </c>
      <c r="AZ172" s="38">
        <v>48.287596855840825</v>
      </c>
      <c r="BA172" s="38">
        <v>38.105785209831986</v>
      </c>
      <c r="BB172" s="38">
        <v>63.99692185336097</v>
      </c>
      <c r="BC172" s="38">
        <v>2.646205097627287</v>
      </c>
      <c r="BD172" s="38">
        <v>257.17530298122574</v>
      </c>
      <c r="BE172" s="38">
        <v>119.15904755825814</v>
      </c>
      <c r="BF172" s="38">
        <v>139.37012940464172</v>
      </c>
      <c r="BG172" s="38">
        <v>0.6498589114879598</v>
      </c>
      <c r="BH172" s="38">
        <v>1.0358520246192688</v>
      </c>
      <c r="BI172" s="38">
        <v>0</v>
      </c>
      <c r="BJ172" s="38">
        <v>15.588818263269694</v>
      </c>
      <c r="BK172" s="38">
        <v>23.177937744394743</v>
      </c>
      <c r="BL172" s="38">
        <v>104.79167714513864</v>
      </c>
      <c r="BM172" s="38">
        <v>210.606459891341</v>
      </c>
      <c r="BN172" s="38">
        <v>47.56906345430568</v>
      </c>
      <c r="BO172" s="38">
        <v>84.81228205858596</v>
      </c>
      <c r="BP172" s="38">
        <v>140.65458773369446</v>
      </c>
      <c r="BQ172" s="38">
        <v>50.31519347487412</v>
      </c>
      <c r="BR172" s="38">
        <v>49.08779064187085</v>
      </c>
      <c r="BS172" s="38">
        <v>183.65520766533444</v>
      </c>
      <c r="BT172" s="38">
        <v>63.10487581893341</v>
      </c>
      <c r="BU172" s="38">
        <v>0.1702256735268131</v>
      </c>
      <c r="BV172" s="38">
        <v>17.18007799876483</v>
      </c>
      <c r="BW172" s="38">
        <v>1.803363789262328</v>
      </c>
      <c r="BX172" s="38">
        <v>7.057164593984133</v>
      </c>
      <c r="BY172" s="38">
        <v>0</v>
      </c>
      <c r="BZ172" s="38">
        <v>2.6034018690184992</v>
      </c>
      <c r="CA172" s="38">
        <v>1.6628571985946154</v>
      </c>
      <c r="CB172" s="38">
        <v>1.1578377425072528</v>
      </c>
      <c r="CC172" s="38">
        <v>0</v>
      </c>
      <c r="CD172" s="38">
        <v>0.4079837121989822</v>
      </c>
      <c r="CE172" s="38">
        <v>2.1246471251739307</v>
      </c>
      <c r="CF172" s="38">
        <v>30.409155837286857</v>
      </c>
      <c r="CG172" s="38">
        <v>0</v>
      </c>
      <c r="CH172" s="38">
        <v>6.6522358966325985</v>
      </c>
      <c r="CI172" s="38">
        <v>0.9646146309228745</v>
      </c>
      <c r="CJ172" s="38">
        <v>21.40782462366664</v>
      </c>
      <c r="CK172" s="38">
        <v>55.50752299061216</v>
      </c>
      <c r="CL172" s="38">
        <v>0</v>
      </c>
      <c r="CM172" s="38">
        <v>21.37986453780916</v>
      </c>
      <c r="CN172" s="38">
        <v>2.8570536919948117</v>
      </c>
      <c r="CO172" s="38">
        <v>30.151222423436792</v>
      </c>
      <c r="CP172" s="38">
        <v>0.009267393186071712</v>
      </c>
      <c r="CQ172" s="38">
        <v>7.435890768545702</v>
      </c>
      <c r="CR172" s="38">
        <v>230.23925934077937</v>
      </c>
      <c r="CS172" s="38">
        <v>103.50193403058638</v>
      </c>
      <c r="CT172" s="38">
        <v>247.925378278945</v>
      </c>
      <c r="CU172" s="38">
        <v>1490.7733025436219</v>
      </c>
      <c r="CV172" s="38">
        <v>5837.09564545452</v>
      </c>
      <c r="CW172" s="38">
        <v>9688.912171901113</v>
      </c>
      <c r="CX172" s="38">
        <v>233.8801406563747</v>
      </c>
      <c r="CY172" s="38">
        <v>427.90465999317223</v>
      </c>
      <c r="CZ172" s="38">
        <v>171.78068331795942</v>
      </c>
      <c r="DA172" s="38">
        <v>471.0997022300476</v>
      </c>
      <c r="DB172" s="38">
        <v>0</v>
      </c>
      <c r="DC172" s="38">
        <v>3.0815056515154695</v>
      </c>
      <c r="DD172" s="38">
        <v>8.85319427899361</v>
      </c>
      <c r="DE172" s="38">
        <v>127.08248913699663</v>
      </c>
      <c r="DF172" s="38">
        <v>47.20648162675339</v>
      </c>
      <c r="DG172" s="38">
        <v>774.6786026586406</v>
      </c>
      <c r="DH172" s="38">
        <v>181980.3800399258</v>
      </c>
      <c r="DI172" s="38">
        <v>3597.4574393005933</v>
      </c>
      <c r="DJ172" s="38">
        <v>934.4705628461012</v>
      </c>
      <c r="DK172" s="38">
        <v>6361.407270324558</v>
      </c>
      <c r="DL172" s="38">
        <v>16258.1521660846</v>
      </c>
      <c r="DM172" s="38">
        <v>54.51235371791029</v>
      </c>
      <c r="DN172" s="38">
        <v>972.6355765645608</v>
      </c>
      <c r="DO172" s="38">
        <v>53.46106001842163</v>
      </c>
      <c r="DP172" s="38">
        <v>277.3382342020392</v>
      </c>
      <c r="DQ172" s="38">
        <v>32.7914580229332</v>
      </c>
      <c r="DR172" s="38">
        <v>143.45605146148142</v>
      </c>
      <c r="DS172" s="38">
        <v>59.074726950598205</v>
      </c>
      <c r="DT172" s="38">
        <v>627.3295564637743</v>
      </c>
      <c r="DU172" s="38">
        <v>211.92111880709106</v>
      </c>
      <c r="DV172" s="38">
        <v>716.6323866677425</v>
      </c>
      <c r="DW172" s="38">
        <v>0</v>
      </c>
      <c r="DX172" s="38">
        <f t="shared" si="21"/>
        <v>236546.0600481816</v>
      </c>
      <c r="DY172" s="38">
        <v>0</v>
      </c>
      <c r="DZ172" s="38">
        <v>0</v>
      </c>
      <c r="EA172" s="38">
        <f>SUM(DY172:DZ172)</f>
        <v>0</v>
      </c>
      <c r="EB172" s="38">
        <v>254194.13141746668</v>
      </c>
      <c r="EC172" s="38">
        <v>0</v>
      </c>
      <c r="ED172" s="38">
        <f>SUM(EB172:EC172)</f>
        <v>254194.13141746668</v>
      </c>
      <c r="EE172" s="38">
        <v>0</v>
      </c>
      <c r="EF172" s="38">
        <v>0</v>
      </c>
      <c r="EG172" s="38">
        <f>SUM(ED172:EF172)</f>
        <v>254194.13141746668</v>
      </c>
      <c r="EH172" s="38">
        <v>0</v>
      </c>
      <c r="EI172" s="38">
        <v>0.00019575352780520916</v>
      </c>
      <c r="EJ172" s="38">
        <f>SUM(EH172:EI172)</f>
        <v>0.00019575352780520916</v>
      </c>
      <c r="EK172" s="38">
        <f t="shared" si="22"/>
        <v>254194.1316132202</v>
      </c>
      <c r="EL172" s="38">
        <f t="shared" si="23"/>
        <v>490740.19166140177</v>
      </c>
      <c r="EM172" s="38">
        <v>0</v>
      </c>
      <c r="EN172" s="39">
        <f t="shared" si="20"/>
        <v>490740.19166140177</v>
      </c>
    </row>
    <row r="173" spans="1:144" ht="12.75" customHeight="1">
      <c r="A173" s="30" t="s">
        <v>45</v>
      </c>
      <c r="B173" s="5" t="s">
        <v>46</v>
      </c>
      <c r="C173" s="4" t="s">
        <v>47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0</v>
      </c>
      <c r="AL173" s="38">
        <v>0</v>
      </c>
      <c r="AM173" s="38">
        <v>0</v>
      </c>
      <c r="AN173" s="38">
        <v>0</v>
      </c>
      <c r="AO173" s="38">
        <v>0</v>
      </c>
      <c r="AP173" s="38">
        <v>0</v>
      </c>
      <c r="AQ173" s="38">
        <v>0</v>
      </c>
      <c r="AR173" s="38">
        <v>0</v>
      </c>
      <c r="AS173" s="38">
        <v>0</v>
      </c>
      <c r="AT173" s="38">
        <v>0</v>
      </c>
      <c r="AU173" s="38">
        <v>0</v>
      </c>
      <c r="AV173" s="38">
        <v>0</v>
      </c>
      <c r="AW173" s="38">
        <v>0</v>
      </c>
      <c r="AX173" s="38">
        <v>0</v>
      </c>
      <c r="AY173" s="38">
        <v>0</v>
      </c>
      <c r="AZ173" s="38">
        <v>0</v>
      </c>
      <c r="BA173" s="38">
        <v>0</v>
      </c>
      <c r="BB173" s="38">
        <v>0</v>
      </c>
      <c r="BC173" s="38">
        <v>0</v>
      </c>
      <c r="BD173" s="38">
        <v>0</v>
      </c>
      <c r="BE173" s="38">
        <v>0</v>
      </c>
      <c r="BF173" s="38">
        <v>0</v>
      </c>
      <c r="BG173" s="38">
        <v>0</v>
      </c>
      <c r="BH173" s="38">
        <v>0</v>
      </c>
      <c r="BI173" s="38">
        <v>0</v>
      </c>
      <c r="BJ173" s="38">
        <v>0</v>
      </c>
      <c r="BK173" s="38">
        <v>0</v>
      </c>
      <c r="BL173" s="38">
        <v>0</v>
      </c>
      <c r="BM173" s="38">
        <v>0</v>
      </c>
      <c r="BN173" s="38">
        <v>0</v>
      </c>
      <c r="BO173" s="38">
        <v>0</v>
      </c>
      <c r="BP173" s="38">
        <v>0</v>
      </c>
      <c r="BQ173" s="38">
        <v>0</v>
      </c>
      <c r="BR173" s="38">
        <v>0</v>
      </c>
      <c r="BS173" s="38">
        <v>0</v>
      </c>
      <c r="BT173" s="38">
        <v>0</v>
      </c>
      <c r="BU173" s="38">
        <v>0</v>
      </c>
      <c r="BV173" s="38">
        <v>0</v>
      </c>
      <c r="BW173" s="38">
        <v>0</v>
      </c>
      <c r="BX173" s="38">
        <v>0</v>
      </c>
      <c r="BY173" s="38">
        <v>0</v>
      </c>
      <c r="BZ173" s="38">
        <v>0</v>
      </c>
      <c r="CA173" s="38">
        <v>0</v>
      </c>
      <c r="CB173" s="38">
        <v>0</v>
      </c>
      <c r="CC173" s="38">
        <v>0</v>
      </c>
      <c r="CD173" s="38">
        <v>0</v>
      </c>
      <c r="CE173" s="38">
        <v>0</v>
      </c>
      <c r="CF173" s="38">
        <v>0</v>
      </c>
      <c r="CG173" s="38">
        <v>0</v>
      </c>
      <c r="CH173" s="38">
        <v>0</v>
      </c>
      <c r="CI173" s="38">
        <v>0</v>
      </c>
      <c r="CJ173" s="38">
        <v>0</v>
      </c>
      <c r="CK173" s="38">
        <v>0</v>
      </c>
      <c r="CL173" s="38">
        <v>0</v>
      </c>
      <c r="CM173" s="38">
        <v>0</v>
      </c>
      <c r="CN173" s="38">
        <v>0</v>
      </c>
      <c r="CO173" s="38">
        <v>0</v>
      </c>
      <c r="CP173" s="38">
        <v>0</v>
      </c>
      <c r="CQ173" s="38">
        <v>0</v>
      </c>
      <c r="CR173" s="38">
        <v>0</v>
      </c>
      <c r="CS173" s="38">
        <v>0</v>
      </c>
      <c r="CT173" s="38">
        <v>0</v>
      </c>
      <c r="CU173" s="38">
        <v>0</v>
      </c>
      <c r="CV173" s="38">
        <v>0</v>
      </c>
      <c r="CW173" s="38">
        <v>0</v>
      </c>
      <c r="CX173" s="38">
        <v>0</v>
      </c>
      <c r="CY173" s="38">
        <v>0</v>
      </c>
      <c r="CZ173" s="38">
        <v>0</v>
      </c>
      <c r="DA173" s="38">
        <v>0</v>
      </c>
      <c r="DB173" s="38">
        <v>0</v>
      </c>
      <c r="DC173" s="38">
        <v>0</v>
      </c>
      <c r="DD173" s="38">
        <v>0</v>
      </c>
      <c r="DE173" s="38">
        <v>0</v>
      </c>
      <c r="DF173" s="38">
        <v>0</v>
      </c>
      <c r="DG173" s="38">
        <v>0</v>
      </c>
      <c r="DH173" s="38">
        <v>0</v>
      </c>
      <c r="DI173" s="38">
        <v>610472.5775137431</v>
      </c>
      <c r="DJ173" s="38">
        <v>0</v>
      </c>
      <c r="DK173" s="38">
        <v>0</v>
      </c>
      <c r="DL173" s="38">
        <v>0</v>
      </c>
      <c r="DM173" s="38">
        <v>0</v>
      </c>
      <c r="DN173" s="38">
        <v>0</v>
      </c>
      <c r="DO173" s="38">
        <v>0</v>
      </c>
      <c r="DP173" s="38">
        <v>0</v>
      </c>
      <c r="DQ173" s="38">
        <v>0</v>
      </c>
      <c r="DR173" s="38">
        <v>0</v>
      </c>
      <c r="DS173" s="38">
        <v>0</v>
      </c>
      <c r="DT173" s="38">
        <v>0</v>
      </c>
      <c r="DU173" s="38">
        <v>0</v>
      </c>
      <c r="DV173" s="38">
        <v>0</v>
      </c>
      <c r="DW173" s="38">
        <v>0</v>
      </c>
      <c r="DX173" s="38">
        <f t="shared" si="21"/>
        <v>610472.5775137431</v>
      </c>
      <c r="DY173" s="38">
        <v>0</v>
      </c>
      <c r="DZ173" s="38">
        <v>0</v>
      </c>
      <c r="EA173" s="38">
        <f>SUM(DY173:DZ173)</f>
        <v>0</v>
      </c>
      <c r="EB173" s="38">
        <v>0</v>
      </c>
      <c r="EC173" s="38">
        <v>0</v>
      </c>
      <c r="ED173" s="38">
        <f>SUM(EB173:EC173)</f>
        <v>0</v>
      </c>
      <c r="EE173" s="38">
        <v>0</v>
      </c>
      <c r="EF173" s="38">
        <v>0</v>
      </c>
      <c r="EG173" s="38">
        <f>SUM(ED173:EF173)</f>
        <v>0</v>
      </c>
      <c r="EH173" s="38">
        <v>0</v>
      </c>
      <c r="EI173" s="38">
        <v>0</v>
      </c>
      <c r="EJ173" s="38">
        <f>SUM(EH173:EI173)</f>
        <v>0</v>
      </c>
      <c r="EK173" s="38">
        <f t="shared" si="22"/>
        <v>0</v>
      </c>
      <c r="EL173" s="38">
        <f t="shared" si="23"/>
        <v>610472.5775137431</v>
      </c>
      <c r="EM173" s="38">
        <v>0</v>
      </c>
      <c r="EN173" s="39">
        <f t="shared" si="20"/>
        <v>610472.5775137431</v>
      </c>
    </row>
    <row r="174" spans="1:144" ht="12.75" customHeight="1">
      <c r="A174" s="30" t="s">
        <v>48</v>
      </c>
      <c r="B174" s="5" t="s">
        <v>49</v>
      </c>
      <c r="C174" s="11" t="s">
        <v>50</v>
      </c>
      <c r="D174" s="38">
        <v>2706.990169145095</v>
      </c>
      <c r="E174" s="38">
        <v>600.6113873338068</v>
      </c>
      <c r="F174" s="38">
        <v>396.5215796376</v>
      </c>
      <c r="G174" s="38">
        <v>680.4393677389177</v>
      </c>
      <c r="H174" s="38">
        <v>331.4946905492382</v>
      </c>
      <c r="I174" s="38">
        <v>2963.0135506279953</v>
      </c>
      <c r="J174" s="38">
        <v>719.3170815827494</v>
      </c>
      <c r="K174" s="38">
        <v>460.228099593111</v>
      </c>
      <c r="L174" s="38">
        <v>4.238040254614344</v>
      </c>
      <c r="M174" s="38">
        <v>241.89873463100614</v>
      </c>
      <c r="N174" s="38">
        <v>4964.519531342021</v>
      </c>
      <c r="O174" s="38">
        <v>20326.95042931036</v>
      </c>
      <c r="P174" s="38">
        <v>495.3077521859406</v>
      </c>
      <c r="Q174" s="38">
        <v>10021.868495589944</v>
      </c>
      <c r="R174" s="38">
        <v>17042.798247506584</v>
      </c>
      <c r="S174" s="38">
        <v>1797.3073329346169</v>
      </c>
      <c r="T174" s="38">
        <v>8842.202588763274</v>
      </c>
      <c r="U174" s="38">
        <v>1752.6199702431143</v>
      </c>
      <c r="V174" s="38">
        <v>6685.825354238943</v>
      </c>
      <c r="W174" s="38">
        <v>2906.5174071195433</v>
      </c>
      <c r="X174" s="38">
        <v>464.20555636704654</v>
      </c>
      <c r="Y174" s="38">
        <v>40857.81921527005</v>
      </c>
      <c r="Z174" s="38">
        <v>758.8577547891311</v>
      </c>
      <c r="AA174" s="38">
        <v>2646.503761721637</v>
      </c>
      <c r="AB174" s="38">
        <v>7208.3032355160885</v>
      </c>
      <c r="AC174" s="38">
        <v>11091.024976823699</v>
      </c>
      <c r="AD174" s="38">
        <v>295.2455674173873</v>
      </c>
      <c r="AE174" s="38">
        <v>5175.735152962689</v>
      </c>
      <c r="AF174" s="38">
        <v>1330.4879612022032</v>
      </c>
      <c r="AG174" s="38">
        <v>8429.659358073637</v>
      </c>
      <c r="AH174" s="38">
        <v>3835.2284359509044</v>
      </c>
      <c r="AI174" s="38">
        <v>7355.4548238837615</v>
      </c>
      <c r="AJ174" s="38">
        <v>1561.8598619644904</v>
      </c>
      <c r="AK174" s="38">
        <v>3453.386907262503</v>
      </c>
      <c r="AL174" s="38">
        <v>7723.738479469585</v>
      </c>
      <c r="AM174" s="38">
        <v>58993.93491653479</v>
      </c>
      <c r="AN174" s="38">
        <v>2693.103388439507</v>
      </c>
      <c r="AO174" s="38">
        <v>45.2853383213442</v>
      </c>
      <c r="AP174" s="38">
        <v>9034.383777225452</v>
      </c>
      <c r="AQ174" s="38">
        <v>4656.927536787174</v>
      </c>
      <c r="AR174" s="38">
        <v>10944.07104693904</v>
      </c>
      <c r="AS174" s="38">
        <v>2244.969452796768</v>
      </c>
      <c r="AT174" s="38">
        <v>2959.8102559280587</v>
      </c>
      <c r="AU174" s="38">
        <v>5759.840326287046</v>
      </c>
      <c r="AV174" s="38">
        <v>3852.0537630285944</v>
      </c>
      <c r="AW174" s="38">
        <v>7437.7706827429965</v>
      </c>
      <c r="AX174" s="38">
        <v>12922.20810505899</v>
      </c>
      <c r="AY174" s="38">
        <v>21582.630463354824</v>
      </c>
      <c r="AZ174" s="38">
        <v>4755.541321179377</v>
      </c>
      <c r="BA174" s="38">
        <v>5915.408856233185</v>
      </c>
      <c r="BB174" s="38">
        <v>9988.679869981199</v>
      </c>
      <c r="BC174" s="38">
        <v>2694.7624082187276</v>
      </c>
      <c r="BD174" s="38">
        <v>13404.849839463537</v>
      </c>
      <c r="BE174" s="38">
        <v>10791.56019704854</v>
      </c>
      <c r="BF174" s="38">
        <v>3482.623500887284</v>
      </c>
      <c r="BG174" s="38">
        <v>1175.129330324223</v>
      </c>
      <c r="BH174" s="38">
        <v>2580.235710788904</v>
      </c>
      <c r="BI174" s="38">
        <v>1304.4551211883404</v>
      </c>
      <c r="BJ174" s="38">
        <v>26247.87370797946</v>
      </c>
      <c r="BK174" s="38">
        <v>2264.225698184496</v>
      </c>
      <c r="BL174" s="38">
        <v>1759.7946921454597</v>
      </c>
      <c r="BM174" s="38">
        <v>1206.832439521386</v>
      </c>
      <c r="BN174" s="38">
        <v>3403.2341117007113</v>
      </c>
      <c r="BO174" s="38">
        <v>1915.5804901715626</v>
      </c>
      <c r="BP174" s="38">
        <v>2441.7539293420045</v>
      </c>
      <c r="BQ174" s="38">
        <v>1009.7744261181415</v>
      </c>
      <c r="BR174" s="38">
        <v>4014.3744690049207</v>
      </c>
      <c r="BS174" s="38">
        <v>2785.6890574848517</v>
      </c>
      <c r="BT174" s="38">
        <v>4029.381525392904</v>
      </c>
      <c r="BU174" s="38">
        <v>3504.6188619353406</v>
      </c>
      <c r="BV174" s="38">
        <v>13376.547205590243</v>
      </c>
      <c r="BW174" s="38">
        <v>3279.302242851701</v>
      </c>
      <c r="BX174" s="38">
        <v>7819.349915814129</v>
      </c>
      <c r="BY174" s="38">
        <v>821.2953529396884</v>
      </c>
      <c r="BZ174" s="38">
        <v>5623.779158679508</v>
      </c>
      <c r="CA174" s="38">
        <v>1584.1165818597538</v>
      </c>
      <c r="CB174" s="38">
        <v>529.6413619387513</v>
      </c>
      <c r="CC174" s="38">
        <v>544.0582531878822</v>
      </c>
      <c r="CD174" s="38">
        <v>833.7618889204184</v>
      </c>
      <c r="CE174" s="38">
        <v>638.5118417362007</v>
      </c>
      <c r="CF174" s="38">
        <v>2139.756123320086</v>
      </c>
      <c r="CG174" s="38">
        <v>2273.8959755311353</v>
      </c>
      <c r="CH174" s="38">
        <v>3636.635993186642</v>
      </c>
      <c r="CI174" s="38">
        <v>1701.273729622753</v>
      </c>
      <c r="CJ174" s="38">
        <v>6619.095475665805</v>
      </c>
      <c r="CK174" s="38">
        <v>19872.539853911618</v>
      </c>
      <c r="CL174" s="38">
        <v>1154.530693438119</v>
      </c>
      <c r="CM174" s="38">
        <v>9194.91150530374</v>
      </c>
      <c r="CN174" s="38">
        <v>2951.58541478658</v>
      </c>
      <c r="CO174" s="38">
        <v>992.1444135574759</v>
      </c>
      <c r="CP174" s="38">
        <v>24216.877525589545</v>
      </c>
      <c r="CQ174" s="38">
        <v>3023.5939926572382</v>
      </c>
      <c r="CR174" s="38">
        <v>46367.93546507524</v>
      </c>
      <c r="CS174" s="38">
        <v>2798.127596348808</v>
      </c>
      <c r="CT174" s="38">
        <v>7215.051086089489</v>
      </c>
      <c r="CU174" s="38">
        <v>0</v>
      </c>
      <c r="CV174" s="38">
        <v>906510.0966682641</v>
      </c>
      <c r="CW174" s="38">
        <v>1504703.2365145602</v>
      </c>
      <c r="CX174" s="38">
        <v>116801.31151487207</v>
      </c>
      <c r="CY174" s="38">
        <v>468581.9123643802</v>
      </c>
      <c r="CZ174" s="38">
        <v>6170.356206099009</v>
      </c>
      <c r="DA174" s="38">
        <v>163039.0921980031</v>
      </c>
      <c r="DB174" s="38">
        <v>1992.9177967440908</v>
      </c>
      <c r="DC174" s="38">
        <v>968.0582824101164</v>
      </c>
      <c r="DD174" s="38">
        <v>7785.339203710517</v>
      </c>
      <c r="DE174" s="38">
        <v>475812.3410651966</v>
      </c>
      <c r="DF174" s="38">
        <v>16796.30226003898</v>
      </c>
      <c r="DG174" s="38">
        <v>160267.5284652025</v>
      </c>
      <c r="DH174" s="38">
        <v>212193.76944716938</v>
      </c>
      <c r="DI174" s="38">
        <v>73013.87285759673</v>
      </c>
      <c r="DJ174" s="38">
        <v>365152.9825918683</v>
      </c>
      <c r="DK174" s="38">
        <v>151256.08010574683</v>
      </c>
      <c r="DL174" s="38">
        <v>188923.9841597169</v>
      </c>
      <c r="DM174" s="38">
        <v>30411.32724282497</v>
      </c>
      <c r="DN174" s="38">
        <v>48710.2613609405</v>
      </c>
      <c r="DO174" s="38">
        <v>1580.1660594501</v>
      </c>
      <c r="DP174" s="38">
        <v>255849.0481700073</v>
      </c>
      <c r="DQ174" s="38">
        <v>0</v>
      </c>
      <c r="DR174" s="38">
        <v>6252.768367559414</v>
      </c>
      <c r="DS174" s="38">
        <v>33729.58384639216</v>
      </c>
      <c r="DT174" s="38">
        <v>82528.5424903308</v>
      </c>
      <c r="DU174" s="38">
        <v>34918.572035079036</v>
      </c>
      <c r="DV174" s="38">
        <v>327410.68664795725</v>
      </c>
      <c r="DW174" s="38">
        <v>0</v>
      </c>
      <c r="DX174" s="38">
        <f t="shared" si="21"/>
        <v>6250500.006046467</v>
      </c>
      <c r="DY174" s="38">
        <v>0</v>
      </c>
      <c r="DZ174" s="38">
        <v>0</v>
      </c>
      <c r="EA174" s="38">
        <f>SUM(DY174:DZ174)</f>
        <v>0</v>
      </c>
      <c r="EB174" s="38">
        <v>27569127.301282715</v>
      </c>
      <c r="EC174" s="38">
        <v>0</v>
      </c>
      <c r="ED174" s="38">
        <f>SUM(EB174:EC174)</f>
        <v>27569127.301282715</v>
      </c>
      <c r="EE174" s="38">
        <v>0</v>
      </c>
      <c r="EF174" s="38">
        <v>0</v>
      </c>
      <c r="EG174" s="38">
        <f>SUM(ED174:EF174)</f>
        <v>27569127.301282715</v>
      </c>
      <c r="EH174" s="38">
        <v>0</v>
      </c>
      <c r="EI174" s="38">
        <v>0</v>
      </c>
      <c r="EJ174" s="38">
        <f>SUM(EH174:EI174)</f>
        <v>0</v>
      </c>
      <c r="EK174" s="38">
        <f t="shared" si="22"/>
        <v>27569127.301282715</v>
      </c>
      <c r="EL174" s="38">
        <f t="shared" si="23"/>
        <v>33819627.307329185</v>
      </c>
      <c r="EM174" s="38">
        <v>0</v>
      </c>
      <c r="EN174" s="39">
        <f t="shared" si="20"/>
        <v>33819627.307329185</v>
      </c>
    </row>
    <row r="175" spans="1:144" ht="12.75" customHeight="1">
      <c r="A175" s="30" t="s">
        <v>51</v>
      </c>
      <c r="B175" s="5" t="s">
        <v>52</v>
      </c>
      <c r="C175" s="4" t="s">
        <v>53</v>
      </c>
      <c r="D175" s="38">
        <v>311.5115826820312</v>
      </c>
      <c r="E175" s="38">
        <v>69.11639575857511</v>
      </c>
      <c r="F175" s="38">
        <v>45.63040761965437</v>
      </c>
      <c r="G175" s="38">
        <v>78.30273887934075</v>
      </c>
      <c r="H175" s="38">
        <v>38.14732572017271</v>
      </c>
      <c r="I175" s="38">
        <v>340.9739167822437</v>
      </c>
      <c r="J175" s="38">
        <v>82.77665914273643</v>
      </c>
      <c r="K175" s="38">
        <v>52.96154575406919</v>
      </c>
      <c r="L175" s="38">
        <v>0.4876998233067131</v>
      </c>
      <c r="M175" s="38">
        <v>27.8369158974387</v>
      </c>
      <c r="N175" s="38">
        <v>571.3006844618931</v>
      </c>
      <c r="O175" s="38">
        <v>2339.159030390355</v>
      </c>
      <c r="P175" s="38">
        <v>66.28099905566192</v>
      </c>
      <c r="Q175" s="38">
        <v>1153.2838767118087</v>
      </c>
      <c r="R175" s="38">
        <v>1040.4806842053833</v>
      </c>
      <c r="S175" s="38">
        <v>109.7274952352827</v>
      </c>
      <c r="T175" s="38">
        <v>539.8257296617962</v>
      </c>
      <c r="U175" s="38">
        <v>106.99928493593289</v>
      </c>
      <c r="V175" s="38">
        <v>408.1766408326749</v>
      </c>
      <c r="W175" s="38">
        <v>177.4459320878862</v>
      </c>
      <c r="X175" s="38">
        <v>28.340235440584955</v>
      </c>
      <c r="Y175" s="38">
        <v>2494.412658934318</v>
      </c>
      <c r="Z175" s="38">
        <v>46.329060782789824</v>
      </c>
      <c r="AA175" s="38">
        <v>161.57182668938276</v>
      </c>
      <c r="AB175" s="38">
        <v>440.07446274539734</v>
      </c>
      <c r="AC175" s="38">
        <v>677.1186919444323</v>
      </c>
      <c r="AD175" s="38">
        <v>18.025051140882557</v>
      </c>
      <c r="AE175" s="38">
        <v>315.984052325935</v>
      </c>
      <c r="AF175" s="38">
        <v>81.22768362884473</v>
      </c>
      <c r="AG175" s="38">
        <v>514.6395333166595</v>
      </c>
      <c r="AH175" s="38">
        <v>234.1447131609365</v>
      </c>
      <c r="AI175" s="38">
        <v>449.0582213467236</v>
      </c>
      <c r="AJ175" s="38">
        <v>95.35318051702535</v>
      </c>
      <c r="AK175" s="38">
        <v>210.8328878809615</v>
      </c>
      <c r="AL175" s="38">
        <v>471.5423242728179</v>
      </c>
      <c r="AM175" s="38">
        <v>3601.641518868791</v>
      </c>
      <c r="AN175" s="38">
        <v>164.41678271051143</v>
      </c>
      <c r="AO175" s="38">
        <v>2.764717337891274</v>
      </c>
      <c r="AP175" s="38">
        <v>551.5585925143967</v>
      </c>
      <c r="AQ175" s="38">
        <v>284.31030394202514</v>
      </c>
      <c r="AR175" s="38">
        <v>668.147000600528</v>
      </c>
      <c r="AS175" s="38">
        <v>137.05773654909683</v>
      </c>
      <c r="AT175" s="38">
        <v>180.69951632835276</v>
      </c>
      <c r="AU175" s="38">
        <v>351.6442849686201</v>
      </c>
      <c r="AV175" s="38">
        <v>235.171917002438</v>
      </c>
      <c r="AW175" s="38">
        <v>454.08369075045493</v>
      </c>
      <c r="AX175" s="38">
        <v>788.9143399654586</v>
      </c>
      <c r="AY175" s="38">
        <v>1317.6421961545436</v>
      </c>
      <c r="AZ175" s="38">
        <v>290.3307787705348</v>
      </c>
      <c r="BA175" s="38">
        <v>361.141906669497</v>
      </c>
      <c r="BB175" s="38">
        <v>609.8193685386796</v>
      </c>
      <c r="BC175" s="38">
        <v>164.51806760574547</v>
      </c>
      <c r="BD175" s="38">
        <v>818.3801233859004</v>
      </c>
      <c r="BE175" s="38">
        <v>658.836053469764</v>
      </c>
      <c r="BF175" s="38">
        <v>212.61781254513727</v>
      </c>
      <c r="BG175" s="38">
        <v>71.74287648593426</v>
      </c>
      <c r="BH175" s="38">
        <v>157.52609276857342</v>
      </c>
      <c r="BI175" s="38">
        <v>79.63835147833382</v>
      </c>
      <c r="BJ175" s="38">
        <v>1602.4601827701954</v>
      </c>
      <c r="BK175" s="38">
        <v>138.2333504996511</v>
      </c>
      <c r="BL175" s="38">
        <v>107.437309223114</v>
      </c>
      <c r="BM175" s="38">
        <v>73.67838450931463</v>
      </c>
      <c r="BN175" s="38">
        <v>207.7710071802039</v>
      </c>
      <c r="BO175" s="38">
        <v>116.94819536784645</v>
      </c>
      <c r="BP175" s="38">
        <v>149.07163496080523</v>
      </c>
      <c r="BQ175" s="38">
        <v>61.647786385913236</v>
      </c>
      <c r="BR175" s="38">
        <v>245.08176612241206</v>
      </c>
      <c r="BS175" s="38">
        <v>170.06923478304637</v>
      </c>
      <c r="BT175" s="38">
        <v>245.99796263378968</v>
      </c>
      <c r="BU175" s="38">
        <v>213.96065237579563</v>
      </c>
      <c r="BV175" s="38">
        <v>816.6522179428135</v>
      </c>
      <c r="BW175" s="38">
        <v>200.20483677660036</v>
      </c>
      <c r="BX175" s="38">
        <v>477.3795026082585</v>
      </c>
      <c r="BY175" s="38">
        <v>50.14094154910337</v>
      </c>
      <c r="BZ175" s="38">
        <v>343.33760817117656</v>
      </c>
      <c r="CA175" s="38">
        <v>96.71197657906167</v>
      </c>
      <c r="CB175" s="38">
        <v>32.335159910381975</v>
      </c>
      <c r="CC175" s="38">
        <v>33.21532622187398</v>
      </c>
      <c r="CD175" s="38">
        <v>50.90203662859237</v>
      </c>
      <c r="CE175" s="38">
        <v>38.98181673658665</v>
      </c>
      <c r="CF175" s="38">
        <v>130.6343525805962</v>
      </c>
      <c r="CG175" s="38">
        <v>138.82373106063432</v>
      </c>
      <c r="CH175" s="38">
        <v>222.02043651783242</v>
      </c>
      <c r="CI175" s="38">
        <v>103.86454316429547</v>
      </c>
      <c r="CJ175" s="38">
        <v>404.1027118506851</v>
      </c>
      <c r="CK175" s="38">
        <v>1213.2393732421153</v>
      </c>
      <c r="CL175" s="38">
        <v>70.48530812833854</v>
      </c>
      <c r="CM175" s="38">
        <v>561.3589784556706</v>
      </c>
      <c r="CN175" s="38">
        <v>180.19738116169262</v>
      </c>
      <c r="CO175" s="38">
        <v>60.57145565282165</v>
      </c>
      <c r="CP175" s="38">
        <v>1478.4657385021744</v>
      </c>
      <c r="CQ175" s="38">
        <v>184.59358026488164</v>
      </c>
      <c r="CR175" s="38">
        <v>5335.8704907988395</v>
      </c>
      <c r="CS175" s="38">
        <v>321.99937998303244</v>
      </c>
      <c r="CT175" s="38">
        <v>830.2845014281153</v>
      </c>
      <c r="CU175" s="38">
        <v>0</v>
      </c>
      <c r="CV175" s="38">
        <v>17386.369933976905</v>
      </c>
      <c r="CW175" s="38">
        <v>28859.388557332506</v>
      </c>
      <c r="CX175" s="38">
        <v>2288.7454174730788</v>
      </c>
      <c r="CY175" s="38">
        <v>9009.536570298906</v>
      </c>
      <c r="CZ175" s="38">
        <v>710.0644285238882</v>
      </c>
      <c r="DA175" s="38">
        <v>18762.005946139536</v>
      </c>
      <c r="DB175" s="38">
        <v>229.3384675331129</v>
      </c>
      <c r="DC175" s="38">
        <v>111.40098369003728</v>
      </c>
      <c r="DD175" s="38">
        <v>895.9113943994286</v>
      </c>
      <c r="DE175" s="38">
        <v>9306.851370422466</v>
      </c>
      <c r="DF175" s="38">
        <v>396.8354777245454</v>
      </c>
      <c r="DG175" s="38">
        <v>11744.01505732691</v>
      </c>
      <c r="DH175" s="38">
        <v>4149.340848008487</v>
      </c>
      <c r="DI175" s="38">
        <v>8402.197891541524</v>
      </c>
      <c r="DJ175" s="38">
        <v>20009.815228032512</v>
      </c>
      <c r="DK175" s="38">
        <v>48777.20119884751</v>
      </c>
      <c r="DL175" s="38">
        <v>21740.75472567182</v>
      </c>
      <c r="DM175" s="38">
        <v>3499.6361600623886</v>
      </c>
      <c r="DN175" s="38">
        <v>5605.417700572612</v>
      </c>
      <c r="DO175" s="38">
        <v>181.84034640775417</v>
      </c>
      <c r="DP175" s="38">
        <v>22579.377175944468</v>
      </c>
      <c r="DQ175" s="38">
        <v>0</v>
      </c>
      <c r="DR175" s="38">
        <v>844.0448648526283</v>
      </c>
      <c r="DS175" s="38">
        <v>660.7659378309218</v>
      </c>
      <c r="DT175" s="38">
        <v>9497.114980555445</v>
      </c>
      <c r="DU175" s="38">
        <v>4018.315161846066</v>
      </c>
      <c r="DV175" s="38">
        <v>37677.35189704301</v>
      </c>
      <c r="DW175" s="38">
        <v>0</v>
      </c>
      <c r="DX175" s="38">
        <f t="shared" si="21"/>
        <v>330014.0527339638</v>
      </c>
      <c r="DY175" s="38">
        <v>0</v>
      </c>
      <c r="DZ175" s="38">
        <v>0</v>
      </c>
      <c r="EA175" s="38">
        <f>SUM(DY175:DZ175)</f>
        <v>0</v>
      </c>
      <c r="EB175" s="38">
        <v>0</v>
      </c>
      <c r="EC175" s="38">
        <v>0</v>
      </c>
      <c r="ED175" s="38">
        <f>SUM(EB175:EC175)</f>
        <v>0</v>
      </c>
      <c r="EE175" s="38">
        <v>0</v>
      </c>
      <c r="EF175" s="38">
        <v>0</v>
      </c>
      <c r="EG175" s="38">
        <f>SUM(ED175:EF175)</f>
        <v>0</v>
      </c>
      <c r="EH175" s="38">
        <v>1891062.5206522262</v>
      </c>
      <c r="EI175" s="38">
        <v>0</v>
      </c>
      <c r="EJ175" s="38">
        <f>SUM(EH175:EI175)</f>
        <v>1891062.5206522262</v>
      </c>
      <c r="EK175" s="38">
        <f t="shared" si="22"/>
        <v>1891062.5206522262</v>
      </c>
      <c r="EL175" s="38">
        <f t="shared" si="23"/>
        <v>2221076.57338619</v>
      </c>
      <c r="EM175" s="38">
        <v>0</v>
      </c>
      <c r="EN175" s="39">
        <f t="shared" si="20"/>
        <v>2221076.57338619</v>
      </c>
    </row>
    <row r="176" spans="1:144" ht="12.75" customHeight="1">
      <c r="A176" s="30" t="s">
        <v>54</v>
      </c>
      <c r="B176" s="5" t="s">
        <v>55</v>
      </c>
      <c r="C176" s="4" t="s">
        <v>56</v>
      </c>
      <c r="D176" s="38">
        <v>173.62886820739283</v>
      </c>
      <c r="E176" s="38">
        <v>38.52377323120277</v>
      </c>
      <c r="F176" s="38">
        <v>25.43326306723421</v>
      </c>
      <c r="G176" s="38">
        <v>43.644014171493524</v>
      </c>
      <c r="H176" s="38">
        <v>21.262377895890708</v>
      </c>
      <c r="I176" s="38">
        <v>190.05044611638985</v>
      </c>
      <c r="J176" s="38">
        <v>149.85750895349176</v>
      </c>
      <c r="K176" s="38">
        <v>29.519458533839966</v>
      </c>
      <c r="L176" s="38">
        <v>0.27183184527723997</v>
      </c>
      <c r="M176" s="38">
        <v>15.515609917433284</v>
      </c>
      <c r="N176" s="38">
        <v>13818.543120153592</v>
      </c>
      <c r="O176" s="38">
        <v>32211.434364136032</v>
      </c>
      <c r="P176" s="38">
        <v>252.62027053117805</v>
      </c>
      <c r="Q176" s="38">
        <v>35064.67999151454</v>
      </c>
      <c r="R176" s="38">
        <v>1469.4005167520736</v>
      </c>
      <c r="S176" s="38">
        <v>0</v>
      </c>
      <c r="T176" s="38">
        <v>0</v>
      </c>
      <c r="U176" s="38">
        <v>4704.655401127616</v>
      </c>
      <c r="V176" s="38">
        <v>4980.773010557061</v>
      </c>
      <c r="W176" s="38">
        <v>2216.0798098342243</v>
      </c>
      <c r="X176" s="38">
        <v>585.1572535864378</v>
      </c>
      <c r="Y176" s="38">
        <v>3458.9863712447836</v>
      </c>
      <c r="Z176" s="38">
        <v>1111.9911425259752</v>
      </c>
      <c r="AA176" s="38">
        <v>428.71716737639844</v>
      </c>
      <c r="AB176" s="38">
        <v>1832.365568927079</v>
      </c>
      <c r="AC176" s="38">
        <v>2349.638343679534</v>
      </c>
      <c r="AD176" s="38">
        <v>365.1752709398516</v>
      </c>
      <c r="AE176" s="38">
        <v>365.36452455747457</v>
      </c>
      <c r="AF176" s="38">
        <v>179.55088686443776</v>
      </c>
      <c r="AG176" s="38">
        <v>2776.650116162992</v>
      </c>
      <c r="AH176" s="38">
        <v>1673.8101418558765</v>
      </c>
      <c r="AI176" s="38">
        <v>561.1355895330524</v>
      </c>
      <c r="AJ176" s="38">
        <v>35.545312186308614</v>
      </c>
      <c r="AK176" s="38">
        <v>14.082654152253447</v>
      </c>
      <c r="AL176" s="38">
        <v>89.21770968101282</v>
      </c>
      <c r="AM176" s="38">
        <v>611.7432492925091</v>
      </c>
      <c r="AN176" s="38">
        <v>1650.692044873585</v>
      </c>
      <c r="AO176" s="38">
        <v>318.18488988046573</v>
      </c>
      <c r="AP176" s="38">
        <v>399.6210994913792</v>
      </c>
      <c r="AQ176" s="38">
        <v>15.110498876453153</v>
      </c>
      <c r="AR176" s="38">
        <v>109.79823277935635</v>
      </c>
      <c r="AS176" s="38">
        <v>1964.4550446003743</v>
      </c>
      <c r="AT176" s="38">
        <v>264.5412651308866</v>
      </c>
      <c r="AU176" s="38">
        <v>403.133470625938</v>
      </c>
      <c r="AV176" s="38">
        <v>1180.9695583364937</v>
      </c>
      <c r="AW176" s="38">
        <v>3676.810729216935</v>
      </c>
      <c r="AX176" s="38">
        <v>931.2354248773172</v>
      </c>
      <c r="AY176" s="38">
        <v>7327.168225874892</v>
      </c>
      <c r="AZ176" s="38">
        <v>1705.2694698976093</v>
      </c>
      <c r="BA176" s="38">
        <v>1670.7770263429304</v>
      </c>
      <c r="BB176" s="38">
        <v>2698.2439860524755</v>
      </c>
      <c r="BC176" s="38">
        <v>114.4710626262027</v>
      </c>
      <c r="BD176" s="38">
        <v>10499.847522085673</v>
      </c>
      <c r="BE176" s="38">
        <v>2378.2149911144256</v>
      </c>
      <c r="BF176" s="38">
        <v>1059.68517703677</v>
      </c>
      <c r="BG176" s="38">
        <v>3.473516388967604</v>
      </c>
      <c r="BH176" s="38">
        <v>0</v>
      </c>
      <c r="BI176" s="38">
        <v>0</v>
      </c>
      <c r="BJ176" s="38">
        <v>141.58843438347327</v>
      </c>
      <c r="BK176" s="38">
        <v>967.5346387602083</v>
      </c>
      <c r="BL176" s="38">
        <v>1016.9470103566349</v>
      </c>
      <c r="BM176" s="38">
        <v>2043.8387137775815</v>
      </c>
      <c r="BN176" s="38">
        <v>2114.9657655973206</v>
      </c>
      <c r="BO176" s="38">
        <v>822.9846377902475</v>
      </c>
      <c r="BP176" s="38">
        <v>6253.68887635201</v>
      </c>
      <c r="BQ176" s="38">
        <v>2237.0873052854963</v>
      </c>
      <c r="BR176" s="38">
        <v>476.358772437865</v>
      </c>
      <c r="BS176" s="38">
        <v>1782.1547634345645</v>
      </c>
      <c r="BT176" s="38">
        <v>612.3926433498591</v>
      </c>
      <c r="BU176" s="38">
        <v>1.6510494276656202</v>
      </c>
      <c r="BV176" s="38">
        <v>166.71661117031192</v>
      </c>
      <c r="BW176" s="38">
        <v>64.26070989757686</v>
      </c>
      <c r="BX176" s="38">
        <v>67.47835875152744</v>
      </c>
      <c r="BY176" s="38">
        <v>0</v>
      </c>
      <c r="BZ176" s="38">
        <v>0</v>
      </c>
      <c r="CA176" s="38">
        <v>36.25130874617271</v>
      </c>
      <c r="CB176" s="38">
        <v>51.48182803939352</v>
      </c>
      <c r="CC176" s="38">
        <v>0</v>
      </c>
      <c r="CD176" s="38">
        <v>3.958777429125497</v>
      </c>
      <c r="CE176" s="38">
        <v>94.4662156433774</v>
      </c>
      <c r="CF176" s="38">
        <v>295.0268787668398</v>
      </c>
      <c r="CG176" s="38">
        <v>0</v>
      </c>
      <c r="CH176" s="38">
        <v>279.53391762417016</v>
      </c>
      <c r="CI176" s="38">
        <v>0</v>
      </c>
      <c r="CJ176" s="38">
        <v>201.68562148104874</v>
      </c>
      <c r="CK176" s="38">
        <v>548.6837510297797</v>
      </c>
      <c r="CL176" s="38">
        <v>0</v>
      </c>
      <c r="CM176" s="38">
        <v>181.0398581462594</v>
      </c>
      <c r="CN176" s="38">
        <v>24.3260395394062</v>
      </c>
      <c r="CO176" s="38">
        <v>292.6069148472202</v>
      </c>
      <c r="CP176" s="38">
        <v>0</v>
      </c>
      <c r="CQ176" s="38">
        <v>0</v>
      </c>
      <c r="CR176" s="38">
        <v>23416.503231980598</v>
      </c>
      <c r="CS176" s="38">
        <v>4181.7724770481345</v>
      </c>
      <c r="CT176" s="38">
        <v>0</v>
      </c>
      <c r="CU176" s="38">
        <v>359433.2600752779</v>
      </c>
      <c r="CV176" s="38">
        <v>1323.0707352793354</v>
      </c>
      <c r="CW176" s="38">
        <v>2196.1463251534587</v>
      </c>
      <c r="CX176" s="38">
        <v>2890.48303982792</v>
      </c>
      <c r="CY176" s="38">
        <v>10880.079988659834</v>
      </c>
      <c r="CZ176" s="38">
        <v>21308.914053620985</v>
      </c>
      <c r="DA176" s="38">
        <v>19871.355676972435</v>
      </c>
      <c r="DB176" s="38">
        <v>0</v>
      </c>
      <c r="DC176" s="38">
        <v>26485.63951997151</v>
      </c>
      <c r="DD176" s="38">
        <v>75501.04747384341</v>
      </c>
      <c r="DE176" s="38">
        <v>27821.734995716197</v>
      </c>
      <c r="DF176" s="38">
        <v>0</v>
      </c>
      <c r="DG176" s="38">
        <v>0</v>
      </c>
      <c r="DH176" s="38">
        <v>4483.0173220187335</v>
      </c>
      <c r="DI176" s="38">
        <v>21202.31467059872</v>
      </c>
      <c r="DJ176" s="38">
        <v>11605.745788850527</v>
      </c>
      <c r="DK176" s="38">
        <v>0</v>
      </c>
      <c r="DL176" s="38">
        <v>124876.93308457862</v>
      </c>
      <c r="DM176" s="38">
        <v>676.231321749769</v>
      </c>
      <c r="DN176" s="38">
        <v>1431.3100118355258</v>
      </c>
      <c r="DO176" s="38">
        <v>3421.920151549044</v>
      </c>
      <c r="DP176" s="38">
        <v>18351.028618308832</v>
      </c>
      <c r="DQ176" s="38">
        <v>0</v>
      </c>
      <c r="DR176" s="38">
        <v>387.188112059039</v>
      </c>
      <c r="DS176" s="38">
        <v>0</v>
      </c>
      <c r="DT176" s="38">
        <v>16937.992863338866</v>
      </c>
      <c r="DU176" s="38">
        <v>8820.481830783221</v>
      </c>
      <c r="DV176" s="38">
        <v>60660.56872677217</v>
      </c>
      <c r="DW176" s="38">
        <v>0</v>
      </c>
      <c r="DX176" s="38">
        <f t="shared" si="21"/>
        <v>1019160.177673081</v>
      </c>
      <c r="DY176" s="38">
        <v>0</v>
      </c>
      <c r="DZ176" s="38">
        <v>4824.1754296729505</v>
      </c>
      <c r="EA176" s="38">
        <f>SUM(DY176:DZ176)</f>
        <v>4824.1754296729505</v>
      </c>
      <c r="EB176" s="38">
        <v>84640.75190349408</v>
      </c>
      <c r="EC176" s="38">
        <v>0</v>
      </c>
      <c r="ED176" s="38">
        <f>SUM(EB176:EC176)</f>
        <v>84640.75190349408</v>
      </c>
      <c r="EE176" s="38">
        <v>0</v>
      </c>
      <c r="EF176" s="38">
        <v>0</v>
      </c>
      <c r="EG176" s="38">
        <f>SUM(ED176:EF176)</f>
        <v>84640.75190349408</v>
      </c>
      <c r="EH176" s="38">
        <v>0</v>
      </c>
      <c r="EI176" s="38">
        <v>0</v>
      </c>
      <c r="EJ176" s="38">
        <f>SUM(EH176:EI176)</f>
        <v>0</v>
      </c>
      <c r="EK176" s="38">
        <f t="shared" si="22"/>
        <v>89464.92733316703</v>
      </c>
      <c r="EL176" s="38">
        <f t="shared" si="23"/>
        <v>1108625.105006248</v>
      </c>
      <c r="EM176" s="38">
        <v>0</v>
      </c>
      <c r="EN176" s="39">
        <f t="shared" si="20"/>
        <v>1108625.105006248</v>
      </c>
    </row>
    <row r="177" spans="1:144" ht="12.75" customHeight="1">
      <c r="A177" s="30" t="s">
        <v>57</v>
      </c>
      <c r="B177" s="5" t="s">
        <v>58</v>
      </c>
      <c r="C177" s="4" t="s">
        <v>59</v>
      </c>
      <c r="D177" s="38">
        <v>86.57535795181872</v>
      </c>
      <c r="E177" s="38">
        <v>19.208841776024798</v>
      </c>
      <c r="F177" s="38">
        <v>12.681611512311981</v>
      </c>
      <c r="G177" s="38">
        <v>21.761911992872275</v>
      </c>
      <c r="H177" s="38">
        <v>10.601911976093836</v>
      </c>
      <c r="I177" s="38">
        <v>94.76353541495195</v>
      </c>
      <c r="J177" s="38">
        <v>207.8860395552226</v>
      </c>
      <c r="K177" s="38">
        <v>14.719082808617017</v>
      </c>
      <c r="L177" s="38">
        <v>0.13554162709550172</v>
      </c>
      <c r="M177" s="38">
        <v>7.736440928924865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38">
        <v>0</v>
      </c>
      <c r="Y177" s="38">
        <v>0</v>
      </c>
      <c r="Z177" s="38">
        <v>0</v>
      </c>
      <c r="AA177" s="38">
        <v>0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0</v>
      </c>
      <c r="AL177" s="38">
        <v>0</v>
      </c>
      <c r="AM177" s="38">
        <v>0</v>
      </c>
      <c r="AN177" s="38">
        <v>0</v>
      </c>
      <c r="AO177" s="38">
        <v>0</v>
      </c>
      <c r="AP177" s="38">
        <v>0</v>
      </c>
      <c r="AQ177" s="38">
        <v>0</v>
      </c>
      <c r="AR177" s="38">
        <v>0</v>
      </c>
      <c r="AS177" s="38">
        <v>0</v>
      </c>
      <c r="AT177" s="38">
        <v>0</v>
      </c>
      <c r="AU177" s="38">
        <v>0</v>
      </c>
      <c r="AV177" s="38">
        <v>0</v>
      </c>
      <c r="AW177" s="38">
        <v>0</v>
      </c>
      <c r="AX177" s="38">
        <v>0</v>
      </c>
      <c r="AY177" s="38">
        <v>0</v>
      </c>
      <c r="AZ177" s="38">
        <v>0</v>
      </c>
      <c r="BA177" s="38">
        <v>0</v>
      </c>
      <c r="BB177" s="38">
        <v>0</v>
      </c>
      <c r="BC177" s="38">
        <v>0</v>
      </c>
      <c r="BD177" s="38">
        <v>0</v>
      </c>
      <c r="BE177" s="38">
        <v>0</v>
      </c>
      <c r="BF177" s="38">
        <v>0</v>
      </c>
      <c r="BG177" s="38">
        <v>0</v>
      </c>
      <c r="BH177" s="38">
        <v>0</v>
      </c>
      <c r="BI177" s="38">
        <v>0</v>
      </c>
      <c r="BJ177" s="38">
        <v>0</v>
      </c>
      <c r="BK177" s="38">
        <v>0</v>
      </c>
      <c r="BL177" s="38">
        <v>0</v>
      </c>
      <c r="BM177" s="38">
        <v>0</v>
      </c>
      <c r="BN177" s="38">
        <v>0</v>
      </c>
      <c r="BO177" s="38">
        <v>0</v>
      </c>
      <c r="BP177" s="38">
        <v>0</v>
      </c>
      <c r="BQ177" s="38">
        <v>0</v>
      </c>
      <c r="BR177" s="38">
        <v>0</v>
      </c>
      <c r="BS177" s="38">
        <v>0</v>
      </c>
      <c r="BT177" s="38">
        <v>0</v>
      </c>
      <c r="BU177" s="38">
        <v>0</v>
      </c>
      <c r="BV177" s="38">
        <v>0</v>
      </c>
      <c r="BW177" s="38">
        <v>0</v>
      </c>
      <c r="BX177" s="38">
        <v>0</v>
      </c>
      <c r="BY177" s="38">
        <v>0</v>
      </c>
      <c r="BZ177" s="38">
        <v>0</v>
      </c>
      <c r="CA177" s="38">
        <v>0</v>
      </c>
      <c r="CB177" s="38">
        <v>0</v>
      </c>
      <c r="CC177" s="38">
        <v>0</v>
      </c>
      <c r="CD177" s="38">
        <v>0</v>
      </c>
      <c r="CE177" s="38">
        <v>0</v>
      </c>
      <c r="CF177" s="38">
        <v>0</v>
      </c>
      <c r="CG177" s="38">
        <v>0</v>
      </c>
      <c r="CH177" s="38">
        <v>0</v>
      </c>
      <c r="CI177" s="38">
        <v>0</v>
      </c>
      <c r="CJ177" s="38">
        <v>0</v>
      </c>
      <c r="CK177" s="38">
        <v>0</v>
      </c>
      <c r="CL177" s="38">
        <v>0</v>
      </c>
      <c r="CM177" s="38">
        <v>0</v>
      </c>
      <c r="CN177" s="38">
        <v>0</v>
      </c>
      <c r="CO177" s="38">
        <v>0</v>
      </c>
      <c r="CP177" s="38">
        <v>0</v>
      </c>
      <c r="CQ177" s="38">
        <v>1412.8950748973773</v>
      </c>
      <c r="CR177" s="38">
        <v>0</v>
      </c>
      <c r="CS177" s="38">
        <v>0</v>
      </c>
      <c r="CT177" s="38">
        <v>3148.535421882817</v>
      </c>
      <c r="CU177" s="38">
        <v>0</v>
      </c>
      <c r="CV177" s="38">
        <v>0</v>
      </c>
      <c r="CW177" s="38">
        <v>0</v>
      </c>
      <c r="CX177" s="38">
        <v>8025.853082875787</v>
      </c>
      <c r="CY177" s="38">
        <v>0</v>
      </c>
      <c r="CZ177" s="38">
        <v>0</v>
      </c>
      <c r="DA177" s="38">
        <v>0</v>
      </c>
      <c r="DB177" s="38">
        <v>0</v>
      </c>
      <c r="DC177" s="38">
        <v>0</v>
      </c>
      <c r="DD177" s="38">
        <v>0</v>
      </c>
      <c r="DE177" s="38">
        <v>0</v>
      </c>
      <c r="DF177" s="38">
        <v>0</v>
      </c>
      <c r="DG177" s="38">
        <v>0</v>
      </c>
      <c r="DH177" s="38">
        <v>0</v>
      </c>
      <c r="DI177" s="38">
        <v>0</v>
      </c>
      <c r="DJ177" s="38">
        <v>0</v>
      </c>
      <c r="DK177" s="38">
        <v>0</v>
      </c>
      <c r="DL177" s="38">
        <v>0</v>
      </c>
      <c r="DM177" s="38">
        <v>0</v>
      </c>
      <c r="DN177" s="38">
        <v>0</v>
      </c>
      <c r="DO177" s="38">
        <v>0</v>
      </c>
      <c r="DP177" s="38">
        <v>0</v>
      </c>
      <c r="DQ177" s="38">
        <v>0</v>
      </c>
      <c r="DR177" s="38">
        <v>0</v>
      </c>
      <c r="DS177" s="38">
        <v>27346.081698745147</v>
      </c>
      <c r="DT177" s="38">
        <v>16111.629895024056</v>
      </c>
      <c r="DU177" s="38">
        <v>6248.4801381855505</v>
      </c>
      <c r="DV177" s="38">
        <v>486.7725703777386</v>
      </c>
      <c r="DW177" s="38">
        <v>0</v>
      </c>
      <c r="DX177" s="38">
        <f t="shared" si="21"/>
        <v>63256.31815753241</v>
      </c>
      <c r="DY177" s="38">
        <v>0</v>
      </c>
      <c r="DZ177" s="38">
        <v>0</v>
      </c>
      <c r="EA177" s="38">
        <f>SUM(DY177:DZ177)</f>
        <v>0</v>
      </c>
      <c r="EB177" s="38">
        <v>113021.73212913552</v>
      </c>
      <c r="EC177" s="38">
        <v>0</v>
      </c>
      <c r="ED177" s="38">
        <f>SUM(EB177:EC177)</f>
        <v>113021.73212913552</v>
      </c>
      <c r="EE177" s="38">
        <v>0</v>
      </c>
      <c r="EF177" s="38">
        <v>0</v>
      </c>
      <c r="EG177" s="38">
        <f>SUM(ED177:EF177)</f>
        <v>113021.73212913552</v>
      </c>
      <c r="EH177" s="38">
        <v>0</v>
      </c>
      <c r="EI177" s="38">
        <v>0</v>
      </c>
      <c r="EJ177" s="38">
        <f>SUM(EH177:EI177)</f>
        <v>0</v>
      </c>
      <c r="EK177" s="38">
        <f t="shared" si="22"/>
        <v>113021.73212913552</v>
      </c>
      <c r="EL177" s="38">
        <f t="shared" si="23"/>
        <v>176278.05028666795</v>
      </c>
      <c r="EM177" s="38">
        <v>0</v>
      </c>
      <c r="EN177" s="39">
        <f t="shared" si="20"/>
        <v>176278.05028666795</v>
      </c>
    </row>
    <row r="178" spans="1:144" ht="12.75" customHeight="1">
      <c r="A178" s="30" t="s">
        <v>60</v>
      </c>
      <c r="B178" s="6" t="s">
        <v>61</v>
      </c>
      <c r="C178" s="4" t="s">
        <v>62</v>
      </c>
      <c r="D178" s="38">
        <v>815.7326734451265</v>
      </c>
      <c r="E178" s="38">
        <v>283.99205676098455</v>
      </c>
      <c r="F178" s="38">
        <v>243.31907211710342</v>
      </c>
      <c r="G178" s="38">
        <v>326.7752533710358</v>
      </c>
      <c r="H178" s="38">
        <v>162.53759374882856</v>
      </c>
      <c r="I178" s="38">
        <v>836.0606294406721</v>
      </c>
      <c r="J178" s="38">
        <v>422.49367352920484</v>
      </c>
      <c r="K178" s="38">
        <v>100.8096688593663</v>
      </c>
      <c r="L178" s="38">
        <v>1.1280137941937949</v>
      </c>
      <c r="M178" s="38">
        <v>76.98395437436393</v>
      </c>
      <c r="N178" s="38">
        <v>23.241600907800365</v>
      </c>
      <c r="O178" s="38">
        <v>0</v>
      </c>
      <c r="P178" s="38">
        <v>0</v>
      </c>
      <c r="Q178" s="38">
        <v>962.4956160351526</v>
      </c>
      <c r="R178" s="38">
        <v>157.0762543943431</v>
      </c>
      <c r="S178" s="38">
        <v>0</v>
      </c>
      <c r="T178" s="38">
        <v>14.340512345938974</v>
      </c>
      <c r="U178" s="38">
        <v>600.1663887052783</v>
      </c>
      <c r="V178" s="38">
        <v>530.7901557915187</v>
      </c>
      <c r="W178" s="38">
        <v>202.3569536942365</v>
      </c>
      <c r="X178" s="38">
        <v>53.87154651267461</v>
      </c>
      <c r="Y178" s="38">
        <v>319.0890390475597</v>
      </c>
      <c r="Z178" s="38">
        <v>102.26769821661175</v>
      </c>
      <c r="AA178" s="38">
        <v>52.75414587666224</v>
      </c>
      <c r="AB178" s="38">
        <v>160.4487554443971</v>
      </c>
      <c r="AC178" s="38">
        <v>213.77679744253675</v>
      </c>
      <c r="AD178" s="38">
        <v>63.583358968210476</v>
      </c>
      <c r="AE178" s="38">
        <v>36.45077098145074</v>
      </c>
      <c r="AF178" s="38">
        <v>18.194377381245886</v>
      </c>
      <c r="AG178" s="38">
        <v>247.426994726555</v>
      </c>
      <c r="AH178" s="38">
        <v>229.69232487314775</v>
      </c>
      <c r="AI178" s="38">
        <v>64.30491275387585</v>
      </c>
      <c r="AJ178" s="38">
        <v>3.2268121547218533</v>
      </c>
      <c r="AK178" s="38">
        <v>1.2324493037558757</v>
      </c>
      <c r="AL178" s="38">
        <v>8.369236406176082</v>
      </c>
      <c r="AM178" s="38">
        <v>62.562552316457406</v>
      </c>
      <c r="AN178" s="38">
        <v>150.5832547077826</v>
      </c>
      <c r="AO178" s="38">
        <v>27.8334696994388</v>
      </c>
      <c r="AP178" s="38">
        <v>62.3066123651982</v>
      </c>
      <c r="AQ178" s="38">
        <v>3.80858335162259</v>
      </c>
      <c r="AR178" s="38">
        <v>9.606607632071558</v>
      </c>
      <c r="AS178" s="38">
        <v>200.33109054157705</v>
      </c>
      <c r="AT178" s="38">
        <v>23.158628051246588</v>
      </c>
      <c r="AU178" s="38">
        <v>39.82327203150475</v>
      </c>
      <c r="AV178" s="38">
        <v>104.02225427985093</v>
      </c>
      <c r="AW178" s="38">
        <v>324.45451043311425</v>
      </c>
      <c r="AX178" s="38">
        <v>83.79525730148222</v>
      </c>
      <c r="AY178" s="38">
        <v>0</v>
      </c>
      <c r="AZ178" s="38">
        <v>194.6758020031765</v>
      </c>
      <c r="BA178" s="38">
        <v>159.13617696101838</v>
      </c>
      <c r="BB178" s="38">
        <v>267.4395301461692</v>
      </c>
      <c r="BC178" s="38">
        <v>10.295676731615577</v>
      </c>
      <c r="BD178" s="38">
        <v>1022.5086524289433</v>
      </c>
      <c r="BE178" s="38">
        <v>488.181831800668</v>
      </c>
      <c r="BF178" s="38">
        <v>118.44999382718909</v>
      </c>
      <c r="BG178" s="38">
        <v>2.527899210898633</v>
      </c>
      <c r="BH178" s="38">
        <v>4.0320386167604365</v>
      </c>
      <c r="BI178" s="38">
        <v>0</v>
      </c>
      <c r="BJ178" s="38">
        <v>13.298049236771664</v>
      </c>
      <c r="BK178" s="38">
        <v>90.17847305732587</v>
      </c>
      <c r="BL178" s="38">
        <v>88.95193006013753</v>
      </c>
      <c r="BM178" s="38">
        <v>178.8587130153575</v>
      </c>
      <c r="BN178" s="38">
        <v>185.0770694465283</v>
      </c>
      <c r="BO178" s="38">
        <v>72.01264282448967</v>
      </c>
      <c r="BP178" s="38">
        <v>549.6005294118823</v>
      </c>
      <c r="BQ178" s="38">
        <v>205.94503493400498</v>
      </c>
      <c r="BR178" s="38">
        <v>41.69753998226449</v>
      </c>
      <c r="BS178" s="38">
        <v>160.61216325943184</v>
      </c>
      <c r="BT178" s="38">
        <v>53.601700869101386</v>
      </c>
      <c r="BU178" s="38">
        <v>0.14470451090424416</v>
      </c>
      <c r="BV178" s="38">
        <v>14.659452900585062</v>
      </c>
      <c r="BW178" s="38">
        <v>7.015707817786042</v>
      </c>
      <c r="BX178" s="38">
        <v>6.176027900770259</v>
      </c>
      <c r="BY178" s="38">
        <v>0</v>
      </c>
      <c r="BZ178" s="38">
        <v>2.210927425108384</v>
      </c>
      <c r="CA178" s="38">
        <v>6.547140830096109</v>
      </c>
      <c r="CB178" s="38">
        <v>4.50651191101789</v>
      </c>
      <c r="CC178" s="38">
        <v>0</v>
      </c>
      <c r="CD178" s="38">
        <v>0.34650331862785</v>
      </c>
      <c r="CE178" s="38">
        <v>10.313395651318139</v>
      </c>
      <c r="CF178" s="38">
        <v>26.087171724308675</v>
      </c>
      <c r="CG178" s="38">
        <v>0</v>
      </c>
      <c r="CH178" s="38">
        <v>26.30078314516732</v>
      </c>
      <c r="CI178" s="38">
        <v>4.999688509405824</v>
      </c>
      <c r="CJ178" s="38">
        <v>18.181580383682924</v>
      </c>
      <c r="CK178" s="38">
        <v>227.7245404017356</v>
      </c>
      <c r="CL178" s="38">
        <v>0</v>
      </c>
      <c r="CM178" s="38">
        <v>18.171736539403724</v>
      </c>
      <c r="CN178" s="38">
        <v>2.1306316611550917</v>
      </c>
      <c r="CO178" s="38">
        <v>26.61184862439005</v>
      </c>
      <c r="CP178" s="38">
        <v>0</v>
      </c>
      <c r="CQ178" s="38">
        <v>6.308919798539462</v>
      </c>
      <c r="CR178" s="38">
        <v>52.74113231452514</v>
      </c>
      <c r="CS178" s="38">
        <v>6.307669630316004</v>
      </c>
      <c r="CT178" s="38">
        <v>24.276672196789598</v>
      </c>
      <c r="CU178" s="38">
        <v>0</v>
      </c>
      <c r="CV178" s="38">
        <v>1199.4486640831842</v>
      </c>
      <c r="CW178" s="38">
        <v>1980.8627525396791</v>
      </c>
      <c r="CX178" s="38">
        <v>0</v>
      </c>
      <c r="CY178" s="38">
        <v>0</v>
      </c>
      <c r="CZ178" s="38">
        <v>9.214481062071155</v>
      </c>
      <c r="DA178" s="38">
        <v>7.7816080056468095</v>
      </c>
      <c r="DB178" s="38">
        <v>2.6795088226174095</v>
      </c>
      <c r="DC178" s="38">
        <v>3.7016961294723743</v>
      </c>
      <c r="DD178" s="38">
        <v>1.8072427091112624</v>
      </c>
      <c r="DE178" s="38">
        <v>50.379851653936115</v>
      </c>
      <c r="DF178" s="38">
        <v>26.15607863426308</v>
      </c>
      <c r="DG178" s="38">
        <v>115.2454775251722</v>
      </c>
      <c r="DH178" s="38">
        <v>0</v>
      </c>
      <c r="DI178" s="38">
        <v>78.71507954138048</v>
      </c>
      <c r="DJ178" s="38">
        <v>32445.811961268108</v>
      </c>
      <c r="DK178" s="38">
        <v>0</v>
      </c>
      <c r="DL178" s="38">
        <v>308483.2604015321</v>
      </c>
      <c r="DM178" s="38">
        <v>19972.687967146794</v>
      </c>
      <c r="DN178" s="38">
        <v>42274.15324824215</v>
      </c>
      <c r="DO178" s="38">
        <v>11957.129512619009</v>
      </c>
      <c r="DP178" s="38">
        <v>9239.726117069835</v>
      </c>
      <c r="DQ178" s="38">
        <v>0</v>
      </c>
      <c r="DR178" s="38">
        <v>0</v>
      </c>
      <c r="DS178" s="38">
        <v>0</v>
      </c>
      <c r="DT178" s="38">
        <v>0</v>
      </c>
      <c r="DU178" s="38">
        <v>134.18779269928945</v>
      </c>
      <c r="DV178" s="38">
        <v>1593.3523378285818</v>
      </c>
      <c r="DW178" s="38">
        <v>0</v>
      </c>
      <c r="DX178" s="38">
        <f t="shared" si="21"/>
        <v>442402.42135824787</v>
      </c>
      <c r="DY178" s="38">
        <v>0</v>
      </c>
      <c r="DZ178" s="38">
        <v>0</v>
      </c>
      <c r="EA178" s="38">
        <f>SUM(DY178:DZ178)</f>
        <v>0</v>
      </c>
      <c r="EB178" s="38">
        <v>0</v>
      </c>
      <c r="EC178" s="38">
        <v>0</v>
      </c>
      <c r="ED178" s="38">
        <f>SUM(EB178:EC178)</f>
        <v>0</v>
      </c>
      <c r="EE178" s="38">
        <v>0</v>
      </c>
      <c r="EF178" s="38">
        <v>370480.89703233086</v>
      </c>
      <c r="EG178" s="38">
        <f>SUM(ED178:EF178)</f>
        <v>370480.89703233086</v>
      </c>
      <c r="EH178" s="38">
        <v>0</v>
      </c>
      <c r="EI178" s="38">
        <v>0</v>
      </c>
      <c r="EJ178" s="38">
        <f>SUM(EH178:EI178)</f>
        <v>0</v>
      </c>
      <c r="EK178" s="38">
        <f t="shared" si="22"/>
        <v>370480.89703233086</v>
      </c>
      <c r="EL178" s="38">
        <f t="shared" si="23"/>
        <v>812883.3183905787</v>
      </c>
      <c r="EM178" s="38">
        <v>0</v>
      </c>
      <c r="EN178" s="39">
        <f t="shared" si="20"/>
        <v>812883.3183905787</v>
      </c>
    </row>
    <row r="179" spans="1:144" ht="12.75" customHeight="1">
      <c r="A179" s="30" t="s">
        <v>63</v>
      </c>
      <c r="B179" s="6" t="s">
        <v>64</v>
      </c>
      <c r="C179" s="4" t="s">
        <v>65</v>
      </c>
      <c r="D179" s="38">
        <v>8123.920120443301</v>
      </c>
      <c r="E179" s="38">
        <v>1802.4576652526796</v>
      </c>
      <c r="F179" s="38">
        <v>1189.9763736225511</v>
      </c>
      <c r="G179" s="38">
        <v>2042.024477033529</v>
      </c>
      <c r="H179" s="38">
        <v>994.8282010160406</v>
      </c>
      <c r="I179" s="38">
        <v>8892.11659852986</v>
      </c>
      <c r="J179" s="38">
        <v>2847.248952117751</v>
      </c>
      <c r="K179" s="38">
        <v>1381.1620681364725</v>
      </c>
      <c r="L179" s="38">
        <v>12.718520333903546</v>
      </c>
      <c r="M179" s="38">
        <v>5488.408503632544</v>
      </c>
      <c r="N179" s="38">
        <v>23432.564895513133</v>
      </c>
      <c r="O179" s="38">
        <v>200636.07393790546</v>
      </c>
      <c r="P179" s="38">
        <v>4225.656027441291</v>
      </c>
      <c r="Q179" s="38">
        <v>15614.686552597512</v>
      </c>
      <c r="R179" s="38">
        <v>57770.93578623594</v>
      </c>
      <c r="S179" s="38">
        <v>9681.252432716803</v>
      </c>
      <c r="T179" s="38">
        <v>27483.60738786452</v>
      </c>
      <c r="U179" s="38">
        <v>18629.454453345596</v>
      </c>
      <c r="V179" s="38">
        <v>17765.41689069473</v>
      </c>
      <c r="W179" s="38">
        <v>20992.307045875532</v>
      </c>
      <c r="X179" s="38">
        <v>2275.0399393019707</v>
      </c>
      <c r="Y179" s="38">
        <v>59828.66220898759</v>
      </c>
      <c r="Z179" s="38">
        <v>5111.778789948504</v>
      </c>
      <c r="AA179" s="38">
        <v>18638.68033901742</v>
      </c>
      <c r="AB179" s="38">
        <v>13866.423377227356</v>
      </c>
      <c r="AC179" s="38">
        <v>23482.72167817082</v>
      </c>
      <c r="AD179" s="38">
        <v>1980.2992337738717</v>
      </c>
      <c r="AE179" s="38">
        <v>23995.028164255207</v>
      </c>
      <c r="AF179" s="38">
        <v>13666.290910966565</v>
      </c>
      <c r="AG179" s="38">
        <v>36929.63303693795</v>
      </c>
      <c r="AH179" s="38">
        <v>13804.79828101782</v>
      </c>
      <c r="AI179" s="38">
        <v>22359.143328925336</v>
      </c>
      <c r="AJ179" s="38">
        <v>4019.715883844304</v>
      </c>
      <c r="AK179" s="38">
        <v>13986.024127219302</v>
      </c>
      <c r="AL179" s="38">
        <v>10969.829764576052</v>
      </c>
      <c r="AM179" s="38">
        <v>80971.97149904956</v>
      </c>
      <c r="AN179" s="38">
        <v>9640.20803936172</v>
      </c>
      <c r="AO179" s="38">
        <v>3392.520838477253</v>
      </c>
      <c r="AP179" s="38">
        <v>23161.87116082696</v>
      </c>
      <c r="AQ179" s="38">
        <v>10802.473161572929</v>
      </c>
      <c r="AR179" s="38">
        <v>12466.085667532072</v>
      </c>
      <c r="AS179" s="38">
        <v>7569.292871477461</v>
      </c>
      <c r="AT179" s="38">
        <v>17408.116205095484</v>
      </c>
      <c r="AU179" s="38">
        <v>23400.998093839236</v>
      </c>
      <c r="AV179" s="38">
        <v>12199.1667025421</v>
      </c>
      <c r="AW179" s="38">
        <v>58335.20748355558</v>
      </c>
      <c r="AX179" s="38">
        <v>71632.88902919926</v>
      </c>
      <c r="AY179" s="38">
        <v>97441.33669132007</v>
      </c>
      <c r="AZ179" s="38">
        <v>29646.12114592906</v>
      </c>
      <c r="BA179" s="38">
        <v>8870.51107747141</v>
      </c>
      <c r="BB179" s="38">
        <v>25939.216582183097</v>
      </c>
      <c r="BC179" s="38">
        <v>16362.683935960873</v>
      </c>
      <c r="BD179" s="38">
        <v>77781.73515124884</v>
      </c>
      <c r="BE179" s="38">
        <v>17190.721368842078</v>
      </c>
      <c r="BF179" s="38">
        <v>30711.377420145614</v>
      </c>
      <c r="BG179" s="38">
        <v>2699.2360871069122</v>
      </c>
      <c r="BH179" s="38">
        <v>3115.1449928652387</v>
      </c>
      <c r="BI179" s="38">
        <v>12950.459047125449</v>
      </c>
      <c r="BJ179" s="38">
        <v>90907.92368589249</v>
      </c>
      <c r="BK179" s="38">
        <v>14272.40333638871</v>
      </c>
      <c r="BL179" s="38">
        <v>11583.712106828387</v>
      </c>
      <c r="BM179" s="38">
        <v>23325.079255621764</v>
      </c>
      <c r="BN179" s="38">
        <v>14758.434523980082</v>
      </c>
      <c r="BO179" s="38">
        <v>10058.549351108857</v>
      </c>
      <c r="BP179" s="38">
        <v>67709.25152707614</v>
      </c>
      <c r="BQ179" s="38">
        <v>11351.25553915598</v>
      </c>
      <c r="BR179" s="38">
        <v>29370.758046719147</v>
      </c>
      <c r="BS179" s="38">
        <v>21280.45041501288</v>
      </c>
      <c r="BT179" s="38">
        <v>8797.379879992219</v>
      </c>
      <c r="BU179" s="38">
        <v>11013.707749017662</v>
      </c>
      <c r="BV179" s="38">
        <v>36377.40219627367</v>
      </c>
      <c r="BW179" s="38">
        <v>12760.116794716932</v>
      </c>
      <c r="BX179" s="38">
        <v>32788.45324079271</v>
      </c>
      <c r="BY179" s="38">
        <v>15251.694484876203</v>
      </c>
      <c r="BZ179" s="38">
        <v>19889.56590689053</v>
      </c>
      <c r="CA179" s="38">
        <v>19608.719702871913</v>
      </c>
      <c r="CB179" s="38">
        <v>646.6198205165448</v>
      </c>
      <c r="CC179" s="38">
        <v>12124.25745850821</v>
      </c>
      <c r="CD179" s="38">
        <v>5717.267613631984</v>
      </c>
      <c r="CE179" s="38">
        <v>4090.7438694259</v>
      </c>
      <c r="CF179" s="38">
        <v>6371.506363234071</v>
      </c>
      <c r="CG179" s="38">
        <v>4480.653339510567</v>
      </c>
      <c r="CH179" s="38">
        <v>10013.738634555397</v>
      </c>
      <c r="CI179" s="38">
        <v>11555.439003866491</v>
      </c>
      <c r="CJ179" s="38">
        <v>16394.964201835166</v>
      </c>
      <c r="CK179" s="38">
        <v>29409.961275596044</v>
      </c>
      <c r="CL179" s="38">
        <v>7632.441587467571</v>
      </c>
      <c r="CM179" s="38">
        <v>37530.01934975137</v>
      </c>
      <c r="CN179" s="38">
        <v>7707.051013066198</v>
      </c>
      <c r="CO179" s="38">
        <v>2358.73619474394</v>
      </c>
      <c r="CP179" s="38">
        <v>40512.213022416654</v>
      </c>
      <c r="CQ179" s="38">
        <v>12067.260437287518</v>
      </c>
      <c r="CR179" s="38">
        <v>126938.46077312897</v>
      </c>
      <c r="CS179" s="38">
        <v>0</v>
      </c>
      <c r="CT179" s="38">
        <v>46221.63434969417</v>
      </c>
      <c r="CU179" s="38">
        <v>600896.403697286</v>
      </c>
      <c r="CV179" s="38">
        <v>351647.9847748608</v>
      </c>
      <c r="CW179" s="38">
        <v>583695.4963317838</v>
      </c>
      <c r="CX179" s="38">
        <v>78656.3961226473</v>
      </c>
      <c r="CY179" s="38">
        <v>257868.5078505723</v>
      </c>
      <c r="CZ179" s="38">
        <v>65040.17777093599</v>
      </c>
      <c r="DA179" s="38">
        <v>118891.09269887414</v>
      </c>
      <c r="DB179" s="38">
        <v>55335.73351955022</v>
      </c>
      <c r="DC179" s="38">
        <v>4147.60319424812</v>
      </c>
      <c r="DD179" s="38">
        <v>4091.359171132905</v>
      </c>
      <c r="DE179" s="38">
        <v>739745.0457789719</v>
      </c>
      <c r="DF179" s="38">
        <v>0</v>
      </c>
      <c r="DG179" s="38">
        <v>262472.5439420531</v>
      </c>
      <c r="DH179" s="38">
        <v>642131.0429247218</v>
      </c>
      <c r="DI179" s="38">
        <v>278640.5800192683</v>
      </c>
      <c r="DJ179" s="38">
        <v>541985.8782682753</v>
      </c>
      <c r="DK179" s="38">
        <v>99902.9442257749</v>
      </c>
      <c r="DL179" s="38">
        <v>181237.02511848597</v>
      </c>
      <c r="DM179" s="38">
        <v>7604.456375737701</v>
      </c>
      <c r="DN179" s="38">
        <v>67433.76793297603</v>
      </c>
      <c r="DO179" s="38">
        <v>1036.1512332399502</v>
      </c>
      <c r="DP179" s="38">
        <v>318217.5810234529</v>
      </c>
      <c r="DQ179" s="38">
        <v>7.884067162708162</v>
      </c>
      <c r="DR179" s="38">
        <v>13326.43727106302</v>
      </c>
      <c r="DS179" s="38">
        <v>143094.3766853923</v>
      </c>
      <c r="DT179" s="38">
        <v>47065.23939545069</v>
      </c>
      <c r="DU179" s="38">
        <v>228500.08355066448</v>
      </c>
      <c r="DV179" s="38">
        <v>62506.60185537755</v>
      </c>
      <c r="DW179" s="38">
        <v>0</v>
      </c>
      <c r="DX179" s="38">
        <f t="shared" si="21"/>
        <v>7935666.451058621</v>
      </c>
      <c r="DY179" s="38">
        <v>0</v>
      </c>
      <c r="DZ179" s="38">
        <v>19192.496727560385</v>
      </c>
      <c r="EA179" s="38">
        <f>SUM(DY179:DZ179)</f>
        <v>19192.496727560385</v>
      </c>
      <c r="EB179" s="38">
        <v>386714.1382213478</v>
      </c>
      <c r="EC179" s="38">
        <v>0</v>
      </c>
      <c r="ED179" s="38">
        <f>SUM(EB179:EC179)</f>
        <v>386714.1382213478</v>
      </c>
      <c r="EE179" s="38">
        <v>0</v>
      </c>
      <c r="EF179" s="38">
        <v>0</v>
      </c>
      <c r="EG179" s="38">
        <f>SUM(ED179:EF179)</f>
        <v>386714.1382213478</v>
      </c>
      <c r="EH179" s="38">
        <v>0</v>
      </c>
      <c r="EI179" s="38">
        <v>0</v>
      </c>
      <c r="EJ179" s="38">
        <f>SUM(EH179:EI179)</f>
        <v>0</v>
      </c>
      <c r="EK179" s="38">
        <f t="shared" si="22"/>
        <v>405906.63494890823</v>
      </c>
      <c r="EL179" s="38">
        <f t="shared" si="23"/>
        <v>8341573.086007529</v>
      </c>
      <c r="EM179" s="38">
        <v>0</v>
      </c>
      <c r="EN179" s="39">
        <f t="shared" si="20"/>
        <v>8341573.086007529</v>
      </c>
    </row>
    <row r="180" spans="1:144" ht="12.75" customHeight="1">
      <c r="A180" s="30" t="s">
        <v>66</v>
      </c>
      <c r="B180" s="6" t="s">
        <v>67</v>
      </c>
      <c r="C180" s="4" t="s">
        <v>68</v>
      </c>
      <c r="D180" s="38">
        <v>2508.1435123756023</v>
      </c>
      <c r="E180" s="38">
        <v>556.4924364228278</v>
      </c>
      <c r="F180" s="38">
        <v>367.39439944071125</v>
      </c>
      <c r="G180" s="38">
        <v>630.4565141063305</v>
      </c>
      <c r="H180" s="38">
        <v>307.1441732463359</v>
      </c>
      <c r="I180" s="38">
        <v>2745.360252429592</v>
      </c>
      <c r="J180" s="38">
        <v>3114.810651261012</v>
      </c>
      <c r="K180" s="38">
        <v>426.4212465063967</v>
      </c>
      <c r="L180" s="38">
        <v>3.9267276589905706</v>
      </c>
      <c r="M180" s="38">
        <v>224.1296436286043</v>
      </c>
      <c r="N180" s="38">
        <v>279.03498516993153</v>
      </c>
      <c r="O180" s="38">
        <v>26881.47008206261</v>
      </c>
      <c r="P180" s="38">
        <v>0</v>
      </c>
      <c r="Q180" s="38">
        <v>0</v>
      </c>
      <c r="R180" s="38">
        <v>41965.75993109171</v>
      </c>
      <c r="S180" s="38">
        <v>2176.651865652661</v>
      </c>
      <c r="T180" s="38">
        <v>29542.482684991734</v>
      </c>
      <c r="U180" s="38">
        <v>18499.29773029207</v>
      </c>
      <c r="V180" s="38">
        <v>88005.01636509</v>
      </c>
      <c r="W180" s="38">
        <v>13903.189009407724</v>
      </c>
      <c r="X180" s="38">
        <v>6628.163869702934</v>
      </c>
      <c r="Y180" s="38">
        <v>76070.73508288167</v>
      </c>
      <c r="Z180" s="38">
        <v>2142.030729447985</v>
      </c>
      <c r="AA180" s="38">
        <v>41770.952969870275</v>
      </c>
      <c r="AB180" s="38">
        <v>13514.86559192746</v>
      </c>
      <c r="AC180" s="38">
        <v>179930.3451092463</v>
      </c>
      <c r="AD180" s="38">
        <v>12018.35908103795</v>
      </c>
      <c r="AE180" s="38">
        <v>65846.1639503365</v>
      </c>
      <c r="AF180" s="38">
        <v>83046.66132051658</v>
      </c>
      <c r="AG180" s="38">
        <v>165437.20956246002</v>
      </c>
      <c r="AH180" s="38">
        <v>65764.67538008376</v>
      </c>
      <c r="AI180" s="38">
        <v>4038.522632985075</v>
      </c>
      <c r="AJ180" s="38">
        <v>894.4177644908083</v>
      </c>
      <c r="AK180" s="38">
        <v>10164.885656479762</v>
      </c>
      <c r="AL180" s="38">
        <v>5839.080413399486</v>
      </c>
      <c r="AM180" s="38">
        <v>45271.229302955966</v>
      </c>
      <c r="AN180" s="38">
        <v>1093.8857608642638</v>
      </c>
      <c r="AO180" s="38">
        <v>753.0728863444821</v>
      </c>
      <c r="AP180" s="38">
        <v>29932.76162262588</v>
      </c>
      <c r="AQ180" s="38">
        <v>1426.9664750989896</v>
      </c>
      <c r="AR180" s="38">
        <v>5140.503199862781</v>
      </c>
      <c r="AS180" s="38">
        <v>4350.166735689576</v>
      </c>
      <c r="AT180" s="38">
        <v>6738.774821458627</v>
      </c>
      <c r="AU180" s="38">
        <v>46117.78277197741</v>
      </c>
      <c r="AV180" s="38">
        <v>19085.838664892995</v>
      </c>
      <c r="AW180" s="38">
        <v>88875.46737308915</v>
      </c>
      <c r="AX180" s="38">
        <v>38226.810259657635</v>
      </c>
      <c r="AY180" s="38">
        <v>69369.2336049935</v>
      </c>
      <c r="AZ180" s="38">
        <v>4854.631647261134</v>
      </c>
      <c r="BA180" s="38">
        <v>26872.026734375762</v>
      </c>
      <c r="BB180" s="38">
        <v>1785.255514066248</v>
      </c>
      <c r="BC180" s="38">
        <v>24124.96557914651</v>
      </c>
      <c r="BD180" s="38">
        <v>293072.4892657998</v>
      </c>
      <c r="BE180" s="38">
        <v>292718.16759086377</v>
      </c>
      <c r="BF180" s="38">
        <v>13848.857367092896</v>
      </c>
      <c r="BG180" s="38">
        <v>1064.5381365235396</v>
      </c>
      <c r="BH180" s="38">
        <v>10385.108450888658</v>
      </c>
      <c r="BI180" s="38">
        <v>4403.353128960266</v>
      </c>
      <c r="BJ180" s="38">
        <v>33699.42347625938</v>
      </c>
      <c r="BK180" s="38">
        <v>2204.701247244677</v>
      </c>
      <c r="BL180" s="38">
        <v>4556.097138230989</v>
      </c>
      <c r="BM180" s="38">
        <v>13064.73429894173</v>
      </c>
      <c r="BN180" s="38">
        <v>5653.589593669113</v>
      </c>
      <c r="BO180" s="38">
        <v>3820.527095992475</v>
      </c>
      <c r="BP180" s="38">
        <v>6672.847409054964</v>
      </c>
      <c r="BQ180" s="38">
        <v>2240.6288658778217</v>
      </c>
      <c r="BR180" s="38">
        <v>883.3012401193217</v>
      </c>
      <c r="BS180" s="38">
        <v>3432.0969598782435</v>
      </c>
      <c r="BT180" s="38">
        <v>1141.6858275261561</v>
      </c>
      <c r="BU180" s="38">
        <v>5145.845060374092</v>
      </c>
      <c r="BV180" s="38">
        <v>21901.901809911134</v>
      </c>
      <c r="BW180" s="38">
        <v>5650.190407550188</v>
      </c>
      <c r="BX180" s="38">
        <v>9340.916024303688</v>
      </c>
      <c r="BY180" s="38">
        <v>16587.07273332895</v>
      </c>
      <c r="BZ180" s="38">
        <v>5139.74628807002</v>
      </c>
      <c r="CA180" s="38">
        <v>27741.74407578088</v>
      </c>
      <c r="CB180" s="38">
        <v>346.254536716562</v>
      </c>
      <c r="CC180" s="38">
        <v>3837.053662224752</v>
      </c>
      <c r="CD180" s="38">
        <v>6574.706779361483</v>
      </c>
      <c r="CE180" s="38">
        <v>722.4594604286577</v>
      </c>
      <c r="CF180" s="38">
        <v>2816.15356563842</v>
      </c>
      <c r="CG180" s="38">
        <v>2617.5887251116787</v>
      </c>
      <c r="CH180" s="38">
        <v>5450.010953616957</v>
      </c>
      <c r="CI180" s="38">
        <v>9957.30803206037</v>
      </c>
      <c r="CJ180" s="38">
        <v>7858.490444284726</v>
      </c>
      <c r="CK180" s="38">
        <v>92616.38209604395</v>
      </c>
      <c r="CL180" s="38">
        <v>4009.87460857813</v>
      </c>
      <c r="CM180" s="38">
        <v>11042.209664961472</v>
      </c>
      <c r="CN180" s="38">
        <v>408.1292939375561</v>
      </c>
      <c r="CO180" s="38">
        <v>1691.5288856498714</v>
      </c>
      <c r="CP180" s="38">
        <v>26982.401469690878</v>
      </c>
      <c r="CQ180" s="38">
        <v>10553.228836670023</v>
      </c>
      <c r="CR180" s="38">
        <v>14477.13763304632</v>
      </c>
      <c r="CS180" s="38">
        <v>4440.601884756493</v>
      </c>
      <c r="CT180" s="38">
        <v>15245.053302731612</v>
      </c>
      <c r="CU180" s="38">
        <v>0</v>
      </c>
      <c r="CV180" s="38">
        <v>360647.22890630696</v>
      </c>
      <c r="CW180" s="38">
        <v>595306.4467636087</v>
      </c>
      <c r="CX180" s="38">
        <v>24219.392393466464</v>
      </c>
      <c r="CY180" s="38">
        <v>83790.5202783299</v>
      </c>
      <c r="CZ180" s="38">
        <v>6716.932362552383</v>
      </c>
      <c r="DA180" s="38">
        <v>9660.001070473227</v>
      </c>
      <c r="DB180" s="38">
        <v>0</v>
      </c>
      <c r="DC180" s="38">
        <v>528.6395380467811</v>
      </c>
      <c r="DD180" s="38">
        <v>11918.953058979334</v>
      </c>
      <c r="DE180" s="38">
        <v>27138.59893809635</v>
      </c>
      <c r="DF180" s="38">
        <v>29126.28198879428</v>
      </c>
      <c r="DG180" s="38">
        <v>151803.34226807917</v>
      </c>
      <c r="DH180" s="38">
        <v>424787.65891165263</v>
      </c>
      <c r="DI180" s="38">
        <v>196215.05252107416</v>
      </c>
      <c r="DJ180" s="38">
        <v>160854.37879537206</v>
      </c>
      <c r="DK180" s="38">
        <v>18813.20870794392</v>
      </c>
      <c r="DL180" s="38">
        <v>189079.6029019225</v>
      </c>
      <c r="DM180" s="38">
        <v>3942.2739739781046</v>
      </c>
      <c r="DN180" s="38">
        <v>16267.797386642169</v>
      </c>
      <c r="DO180" s="38">
        <v>596.6071211393433</v>
      </c>
      <c r="DP180" s="38">
        <v>47961.977652917485</v>
      </c>
      <c r="DQ180" s="38">
        <v>1126.99006068887</v>
      </c>
      <c r="DR180" s="38">
        <v>5410.411161745819</v>
      </c>
      <c r="DS180" s="38">
        <v>7974.8183456137185</v>
      </c>
      <c r="DT180" s="38">
        <v>28333.497333725303</v>
      </c>
      <c r="DU180" s="38">
        <v>106767.86313015383</v>
      </c>
      <c r="DV180" s="38">
        <v>54640.380792887285</v>
      </c>
      <c r="DW180" s="38">
        <v>0</v>
      </c>
      <c r="DX180" s="38">
        <f t="shared" si="21"/>
        <v>4948908.617972006</v>
      </c>
      <c r="DY180" s="38">
        <v>0</v>
      </c>
      <c r="DZ180" s="38">
        <v>0</v>
      </c>
      <c r="EA180" s="38">
        <f>SUM(DY180:DZ180)</f>
        <v>0</v>
      </c>
      <c r="EB180" s="38">
        <v>0</v>
      </c>
      <c r="EC180" s="38">
        <v>0</v>
      </c>
      <c r="ED180" s="38">
        <f>SUM(EB180:EC180)</f>
        <v>0</v>
      </c>
      <c r="EE180" s="38">
        <v>0</v>
      </c>
      <c r="EF180" s="38">
        <v>0</v>
      </c>
      <c r="EG180" s="38">
        <f>SUM(ED180:EF180)</f>
        <v>0</v>
      </c>
      <c r="EH180" s="38">
        <v>0</v>
      </c>
      <c r="EI180" s="38">
        <v>0</v>
      </c>
      <c r="EJ180" s="38">
        <f>SUM(EH180:EI180)</f>
        <v>0</v>
      </c>
      <c r="EK180" s="38">
        <f t="shared" si="22"/>
        <v>0</v>
      </c>
      <c r="EL180" s="38">
        <f t="shared" si="23"/>
        <v>4948908.617972006</v>
      </c>
      <c r="EM180" s="38">
        <v>0</v>
      </c>
      <c r="EN180" s="39">
        <f t="shared" si="20"/>
        <v>4948908.617972006</v>
      </c>
    </row>
    <row r="181" spans="1:144" ht="12.75" customHeight="1">
      <c r="A181" s="30" t="s">
        <v>69</v>
      </c>
      <c r="B181" s="6" t="s">
        <v>70</v>
      </c>
      <c r="C181" s="4" t="s">
        <v>71</v>
      </c>
      <c r="D181" s="38">
        <v>4171.434195471445</v>
      </c>
      <c r="E181" s="38">
        <v>925.5337931666851</v>
      </c>
      <c r="F181" s="38">
        <v>611.0342384675206</v>
      </c>
      <c r="G181" s="38">
        <v>1048.5476005358003</v>
      </c>
      <c r="H181" s="38">
        <v>510.8287069291524</v>
      </c>
      <c r="I181" s="38">
        <v>4565.962664961707</v>
      </c>
      <c r="J181" s="38">
        <v>1554.9560076197297</v>
      </c>
      <c r="K181" s="38">
        <v>709.2050995389624</v>
      </c>
      <c r="L181" s="38">
        <v>6.530761079736746</v>
      </c>
      <c r="M181" s="38">
        <v>372.7625851702772</v>
      </c>
      <c r="N181" s="38">
        <v>9682.638292707596</v>
      </c>
      <c r="O181" s="38">
        <v>25963.185723482544</v>
      </c>
      <c r="P181" s="38">
        <v>1532.8694326418495</v>
      </c>
      <c r="Q181" s="38">
        <v>5870.155086320742</v>
      </c>
      <c r="R181" s="38">
        <v>14699.750677839802</v>
      </c>
      <c r="S181" s="38">
        <v>2363.1198978309862</v>
      </c>
      <c r="T181" s="38">
        <v>6482.430550226069</v>
      </c>
      <c r="U181" s="38">
        <v>5815.145331030053</v>
      </c>
      <c r="V181" s="38">
        <v>10393.857399919149</v>
      </c>
      <c r="W181" s="38">
        <v>6475.176817402369</v>
      </c>
      <c r="X181" s="38">
        <v>1118.2543866764986</v>
      </c>
      <c r="Y181" s="38">
        <v>18790.56542004474</v>
      </c>
      <c r="Z181" s="38">
        <v>934.296889854105</v>
      </c>
      <c r="AA181" s="38">
        <v>3648.794451995665</v>
      </c>
      <c r="AB181" s="38">
        <v>4846.0813521324835</v>
      </c>
      <c r="AC181" s="38">
        <v>6762.68576384243</v>
      </c>
      <c r="AD181" s="38">
        <v>528.7707385827822</v>
      </c>
      <c r="AE181" s="38">
        <v>7177.394997307115</v>
      </c>
      <c r="AF181" s="38">
        <v>3559.834858887689</v>
      </c>
      <c r="AG181" s="38">
        <v>10736.376247625018</v>
      </c>
      <c r="AH181" s="38">
        <v>2203.413011118888</v>
      </c>
      <c r="AI181" s="38">
        <v>6792.697865148294</v>
      </c>
      <c r="AJ181" s="38">
        <v>1405.7526630244893</v>
      </c>
      <c r="AK181" s="38">
        <v>4060.380254102726</v>
      </c>
      <c r="AL181" s="38">
        <v>2460.195929085628</v>
      </c>
      <c r="AM181" s="38">
        <v>16651.150308875625</v>
      </c>
      <c r="AN181" s="38">
        <v>3283.3733533581803</v>
      </c>
      <c r="AO181" s="38">
        <v>1415.1792176621877</v>
      </c>
      <c r="AP181" s="38">
        <v>7523.624453270504</v>
      </c>
      <c r="AQ181" s="38">
        <v>3675.4289793924463</v>
      </c>
      <c r="AR181" s="38">
        <v>7169.008293108974</v>
      </c>
      <c r="AS181" s="38">
        <v>2915.352628621803</v>
      </c>
      <c r="AT181" s="38">
        <v>5255.997767479771</v>
      </c>
      <c r="AU181" s="38">
        <v>5276.3437217425535</v>
      </c>
      <c r="AV181" s="38">
        <v>3153.927878657353</v>
      </c>
      <c r="AW181" s="38">
        <v>14576.055024744828</v>
      </c>
      <c r="AX181" s="38">
        <v>12781.78587924567</v>
      </c>
      <c r="AY181" s="38">
        <v>19872.894229306403</v>
      </c>
      <c r="AZ181" s="38">
        <v>7810.143989777404</v>
      </c>
      <c r="BA181" s="38">
        <v>3648.851541869293</v>
      </c>
      <c r="BB181" s="38">
        <v>4262.781516105967</v>
      </c>
      <c r="BC181" s="38">
        <v>3643.970593566639</v>
      </c>
      <c r="BD181" s="38">
        <v>16742.8133191245</v>
      </c>
      <c r="BE181" s="38">
        <v>10151.009320845986</v>
      </c>
      <c r="BF181" s="38">
        <v>5409.4465180252955</v>
      </c>
      <c r="BG181" s="38">
        <v>2320.642568042576</v>
      </c>
      <c r="BH181" s="38">
        <v>1321.5674578488808</v>
      </c>
      <c r="BI181" s="38">
        <v>2940.878434887602</v>
      </c>
      <c r="BJ181" s="38">
        <v>22538.516744967954</v>
      </c>
      <c r="BK181" s="38">
        <v>2713.0376974852793</v>
      </c>
      <c r="BL181" s="38">
        <v>2973.27773015965</v>
      </c>
      <c r="BM181" s="38">
        <v>4434.402429090536</v>
      </c>
      <c r="BN181" s="38">
        <v>3694.914535017275</v>
      </c>
      <c r="BO181" s="38">
        <v>3138.607159981006</v>
      </c>
      <c r="BP181" s="38">
        <v>7186.605239773151</v>
      </c>
      <c r="BQ181" s="38">
        <v>1895.0760155760636</v>
      </c>
      <c r="BR181" s="38">
        <v>4093.5419770291505</v>
      </c>
      <c r="BS181" s="38">
        <v>3798.9752397325456</v>
      </c>
      <c r="BT181" s="38">
        <v>2853.5649483056777</v>
      </c>
      <c r="BU181" s="38">
        <v>3778.695246131974</v>
      </c>
      <c r="BV181" s="38">
        <v>8637.534166343794</v>
      </c>
      <c r="BW181" s="38">
        <v>5398.398107105005</v>
      </c>
      <c r="BX181" s="38">
        <v>6905.140424013015</v>
      </c>
      <c r="BY181" s="38">
        <v>4842.805629245932</v>
      </c>
      <c r="BZ181" s="38">
        <v>6594.702387376832</v>
      </c>
      <c r="CA181" s="38">
        <v>4219.785834451719</v>
      </c>
      <c r="CB181" s="38">
        <v>575.2400251102133</v>
      </c>
      <c r="CC181" s="38">
        <v>3075.7631390597717</v>
      </c>
      <c r="CD181" s="38">
        <v>2467.2207396110666</v>
      </c>
      <c r="CE181" s="38">
        <v>1302.6959183884549</v>
      </c>
      <c r="CF181" s="38">
        <v>3680.9328146480852</v>
      </c>
      <c r="CG181" s="38">
        <v>1641.1119459090926</v>
      </c>
      <c r="CH181" s="38">
        <v>4824.883729319392</v>
      </c>
      <c r="CI181" s="38">
        <v>1294.5148562548525</v>
      </c>
      <c r="CJ181" s="38">
        <v>3684.837103845115</v>
      </c>
      <c r="CK181" s="38">
        <v>12283.351658452333</v>
      </c>
      <c r="CL181" s="38">
        <v>3476.267549915436</v>
      </c>
      <c r="CM181" s="38">
        <v>11539.684962426076</v>
      </c>
      <c r="CN181" s="38">
        <v>1422.3602194365824</v>
      </c>
      <c r="CO181" s="38">
        <v>949.5832733214324</v>
      </c>
      <c r="CP181" s="38">
        <v>16499.747308868373</v>
      </c>
      <c r="CQ181" s="38">
        <v>3650.846022592365</v>
      </c>
      <c r="CR181" s="38">
        <v>24725.69858313432</v>
      </c>
      <c r="CS181" s="38">
        <v>6197.310737771668</v>
      </c>
      <c r="CT181" s="38">
        <v>8847.16782095649</v>
      </c>
      <c r="CU181" s="38">
        <v>74350.44350976929</v>
      </c>
      <c r="CV181" s="38">
        <v>187143.66465511912</v>
      </c>
      <c r="CW181" s="38">
        <v>310637.11141741724</v>
      </c>
      <c r="CX181" s="38">
        <v>61160.4495394347</v>
      </c>
      <c r="CY181" s="38">
        <v>44871.22123017482</v>
      </c>
      <c r="CZ181" s="38">
        <v>6919.346702536673</v>
      </c>
      <c r="DA181" s="38">
        <v>110260.18068148186</v>
      </c>
      <c r="DB181" s="38">
        <v>2481.6477167682706</v>
      </c>
      <c r="DC181" s="38">
        <v>2293.88479194039</v>
      </c>
      <c r="DD181" s="38">
        <v>24048.177554740338</v>
      </c>
      <c r="DE181" s="38">
        <v>375660.18510120484</v>
      </c>
      <c r="DF181" s="38">
        <v>11546.025916085948</v>
      </c>
      <c r="DG181" s="38">
        <v>533287.2022555063</v>
      </c>
      <c r="DH181" s="38">
        <v>210966.12523972098</v>
      </c>
      <c r="DI181" s="38">
        <v>76594.37604993943</v>
      </c>
      <c r="DJ181" s="38">
        <v>298754.75713360356</v>
      </c>
      <c r="DK181" s="38">
        <v>17146.338956858883</v>
      </c>
      <c r="DL181" s="38">
        <v>202237.77219766536</v>
      </c>
      <c r="DM181" s="38">
        <v>29032.639854647437</v>
      </c>
      <c r="DN181" s="38">
        <v>21326.1160770137</v>
      </c>
      <c r="DO181" s="38">
        <v>17958.04322868029</v>
      </c>
      <c r="DP181" s="38">
        <v>172062.68220212506</v>
      </c>
      <c r="DQ181" s="38">
        <v>1659.4758526820622</v>
      </c>
      <c r="DR181" s="38">
        <v>6578.188628260682</v>
      </c>
      <c r="DS181" s="38">
        <v>10305.916979837013</v>
      </c>
      <c r="DT181" s="38">
        <v>74249.78482029618</v>
      </c>
      <c r="DU181" s="38">
        <v>37173.248888816444</v>
      </c>
      <c r="DV181" s="38">
        <v>271118.5984614665</v>
      </c>
      <c r="DW181" s="38">
        <v>0</v>
      </c>
      <c r="DX181" s="38">
        <f t="shared" si="21"/>
        <v>3744243.2522519324</v>
      </c>
      <c r="DY181" s="38">
        <v>0</v>
      </c>
      <c r="DZ181" s="38">
        <v>245994.46965633845</v>
      </c>
      <c r="EA181" s="38">
        <f>SUM(DY181:DZ181)</f>
        <v>245994.46965633845</v>
      </c>
      <c r="EB181" s="38">
        <v>4756611.691903669</v>
      </c>
      <c r="EC181" s="38">
        <v>0</v>
      </c>
      <c r="ED181" s="38">
        <f>SUM(EB181:EC181)</f>
        <v>4756611.691903669</v>
      </c>
      <c r="EE181" s="38">
        <v>0</v>
      </c>
      <c r="EF181" s="38">
        <v>0</v>
      </c>
      <c r="EG181" s="38">
        <f>SUM(ED181:EF181)</f>
        <v>4756611.691903669</v>
      </c>
      <c r="EH181" s="38">
        <v>0</v>
      </c>
      <c r="EI181" s="38">
        <v>0</v>
      </c>
      <c r="EJ181" s="38">
        <f>SUM(EH181:EI181)</f>
        <v>0</v>
      </c>
      <c r="EK181" s="38">
        <f t="shared" si="22"/>
        <v>5002606.161560008</v>
      </c>
      <c r="EL181" s="38">
        <f t="shared" si="23"/>
        <v>8746849.41381194</v>
      </c>
      <c r="EM181" s="38">
        <v>0</v>
      </c>
      <c r="EN181" s="39">
        <f t="shared" si="20"/>
        <v>8746849.41381194</v>
      </c>
    </row>
    <row r="182" spans="1:144" ht="12.75" customHeight="1">
      <c r="A182" s="30" t="s">
        <v>72</v>
      </c>
      <c r="B182" s="6" t="s">
        <v>73</v>
      </c>
      <c r="C182" s="4" t="s">
        <v>74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0</v>
      </c>
      <c r="AL182" s="38">
        <v>0</v>
      </c>
      <c r="AM182" s="38">
        <v>0</v>
      </c>
      <c r="AN182" s="38">
        <v>0</v>
      </c>
      <c r="AO182" s="38">
        <v>0</v>
      </c>
      <c r="AP182" s="38">
        <v>0</v>
      </c>
      <c r="AQ182" s="38">
        <v>0</v>
      </c>
      <c r="AR182" s="38">
        <v>0</v>
      </c>
      <c r="AS182" s="38">
        <v>0</v>
      </c>
      <c r="AT182" s="38">
        <v>0</v>
      </c>
      <c r="AU182" s="38">
        <v>0</v>
      </c>
      <c r="AV182" s="38">
        <v>0</v>
      </c>
      <c r="AW182" s="38">
        <v>0</v>
      </c>
      <c r="AX182" s="38">
        <v>0</v>
      </c>
      <c r="AY182" s="38">
        <v>0</v>
      </c>
      <c r="AZ182" s="38">
        <v>0</v>
      </c>
      <c r="BA182" s="38">
        <v>0</v>
      </c>
      <c r="BB182" s="38">
        <v>0</v>
      </c>
      <c r="BC182" s="38">
        <v>0</v>
      </c>
      <c r="BD182" s="38">
        <v>0</v>
      </c>
      <c r="BE182" s="38">
        <v>0</v>
      </c>
      <c r="BF182" s="38">
        <v>0</v>
      </c>
      <c r="BG182" s="38">
        <v>0</v>
      </c>
      <c r="BH182" s="38">
        <v>0</v>
      </c>
      <c r="BI182" s="38">
        <v>0</v>
      </c>
      <c r="BJ182" s="38">
        <v>0</v>
      </c>
      <c r="BK182" s="38">
        <v>0</v>
      </c>
      <c r="BL182" s="38">
        <v>0</v>
      </c>
      <c r="BM182" s="38">
        <v>0</v>
      </c>
      <c r="BN182" s="38">
        <v>0</v>
      </c>
      <c r="BO182" s="38">
        <v>0</v>
      </c>
      <c r="BP182" s="38">
        <v>0</v>
      </c>
      <c r="BQ182" s="38">
        <v>0</v>
      </c>
      <c r="BR182" s="38">
        <v>0</v>
      </c>
      <c r="BS182" s="38">
        <v>0</v>
      </c>
      <c r="BT182" s="38">
        <v>0</v>
      </c>
      <c r="BU182" s="38">
        <v>0</v>
      </c>
      <c r="BV182" s="38">
        <v>0</v>
      </c>
      <c r="BW182" s="38">
        <v>0</v>
      </c>
      <c r="BX182" s="38">
        <v>0</v>
      </c>
      <c r="BY182" s="38">
        <v>0</v>
      </c>
      <c r="BZ182" s="38">
        <v>0</v>
      </c>
      <c r="CA182" s="38">
        <v>0</v>
      </c>
      <c r="CB182" s="38">
        <v>0</v>
      </c>
      <c r="CC182" s="38">
        <v>0</v>
      </c>
      <c r="CD182" s="38">
        <v>0</v>
      </c>
      <c r="CE182" s="38">
        <v>0</v>
      </c>
      <c r="CF182" s="38">
        <v>0</v>
      </c>
      <c r="CG182" s="38">
        <v>0</v>
      </c>
      <c r="CH182" s="38">
        <v>0</v>
      </c>
      <c r="CI182" s="38">
        <v>0</v>
      </c>
      <c r="CJ182" s="38">
        <v>0</v>
      </c>
      <c r="CK182" s="38">
        <v>0</v>
      </c>
      <c r="CL182" s="38">
        <v>0</v>
      </c>
      <c r="CM182" s="38">
        <v>0</v>
      </c>
      <c r="CN182" s="38">
        <v>0</v>
      </c>
      <c r="CO182" s="38">
        <v>0</v>
      </c>
      <c r="CP182" s="38">
        <v>0</v>
      </c>
      <c r="CQ182" s="38">
        <v>0</v>
      </c>
      <c r="CR182" s="38">
        <v>0</v>
      </c>
      <c r="CS182" s="38">
        <v>0</v>
      </c>
      <c r="CT182" s="38">
        <v>0</v>
      </c>
      <c r="CU182" s="38">
        <v>0</v>
      </c>
      <c r="CV182" s="38">
        <v>0</v>
      </c>
      <c r="CW182" s="38">
        <v>0</v>
      </c>
      <c r="CX182" s="38">
        <v>0</v>
      </c>
      <c r="CY182" s="38">
        <v>0</v>
      </c>
      <c r="CZ182" s="38">
        <v>0</v>
      </c>
      <c r="DA182" s="38">
        <v>0</v>
      </c>
      <c r="DB182" s="38">
        <v>0</v>
      </c>
      <c r="DC182" s="38">
        <v>0</v>
      </c>
      <c r="DD182" s="38">
        <v>0</v>
      </c>
      <c r="DE182" s="38">
        <v>0</v>
      </c>
      <c r="DF182" s="38">
        <v>0</v>
      </c>
      <c r="DG182" s="38">
        <v>0</v>
      </c>
      <c r="DH182" s="38">
        <v>0</v>
      </c>
      <c r="DI182" s="38">
        <v>0</v>
      </c>
      <c r="DJ182" s="38">
        <v>1157.6526644487863</v>
      </c>
      <c r="DK182" s="38">
        <v>0</v>
      </c>
      <c r="DL182" s="38">
        <v>0</v>
      </c>
      <c r="DM182" s="38">
        <v>0</v>
      </c>
      <c r="DN182" s="38">
        <v>0</v>
      </c>
      <c r="DO182" s="38">
        <v>0</v>
      </c>
      <c r="DP182" s="38">
        <v>0</v>
      </c>
      <c r="DQ182" s="38">
        <v>0</v>
      </c>
      <c r="DR182" s="38">
        <v>0</v>
      </c>
      <c r="DS182" s="38">
        <v>0</v>
      </c>
      <c r="DT182" s="38">
        <v>0</v>
      </c>
      <c r="DU182" s="38">
        <v>0</v>
      </c>
      <c r="DV182" s="38">
        <v>0</v>
      </c>
      <c r="DW182" s="38">
        <v>0</v>
      </c>
      <c r="DX182" s="38">
        <f t="shared" si="21"/>
        <v>1157.6526644487863</v>
      </c>
      <c r="DY182" s="38">
        <v>0</v>
      </c>
      <c r="DZ182" s="38">
        <v>498.6842747472075</v>
      </c>
      <c r="EA182" s="38">
        <f>SUM(DY182:DZ182)</f>
        <v>498.6842747472075</v>
      </c>
      <c r="EB182" s="38">
        <v>0</v>
      </c>
      <c r="EC182" s="38">
        <v>0</v>
      </c>
      <c r="ED182" s="38">
        <f>SUM(EB182:EC182)</f>
        <v>0</v>
      </c>
      <c r="EE182" s="38">
        <v>0</v>
      </c>
      <c r="EF182" s="38">
        <v>0</v>
      </c>
      <c r="EG182" s="38">
        <f>SUM(ED182:EF182)</f>
        <v>0</v>
      </c>
      <c r="EH182" s="38">
        <v>0</v>
      </c>
      <c r="EI182" s="38">
        <v>0</v>
      </c>
      <c r="EJ182" s="38">
        <f>SUM(EH182:EI182)</f>
        <v>0</v>
      </c>
      <c r="EK182" s="38">
        <f t="shared" si="22"/>
        <v>498.6842747472075</v>
      </c>
      <c r="EL182" s="38">
        <f t="shared" si="23"/>
        <v>1656.3369391959936</v>
      </c>
      <c r="EM182" s="38">
        <v>0</v>
      </c>
      <c r="EN182" s="39">
        <f t="shared" si="20"/>
        <v>1656.3369391959936</v>
      </c>
    </row>
    <row r="183" spans="1:144" ht="12.75" customHeight="1">
      <c r="A183" s="30" t="s">
        <v>75</v>
      </c>
      <c r="B183" s="6" t="s">
        <v>76</v>
      </c>
      <c r="C183" s="4" t="s">
        <v>77</v>
      </c>
      <c r="D183" s="38">
        <v>1609.6611980810053</v>
      </c>
      <c r="E183" s="38">
        <v>357.14235549741676</v>
      </c>
      <c r="F183" s="38">
        <v>235.78415918148855</v>
      </c>
      <c r="G183" s="38">
        <v>404.6105746449797</v>
      </c>
      <c r="H183" s="38">
        <v>197.11713283225376</v>
      </c>
      <c r="I183" s="38">
        <v>1761.9007250921672</v>
      </c>
      <c r="J183" s="38">
        <v>2522.41027698685</v>
      </c>
      <c r="K183" s="38">
        <v>273.6660526608227</v>
      </c>
      <c r="L183" s="38">
        <v>2.520071565650522</v>
      </c>
      <c r="M183" s="38">
        <v>143.84056929301465</v>
      </c>
      <c r="N183" s="38">
        <v>933.1145621903803</v>
      </c>
      <c r="O183" s="38">
        <v>19877.89369778112</v>
      </c>
      <c r="P183" s="38">
        <v>0</v>
      </c>
      <c r="Q183" s="38">
        <v>0</v>
      </c>
      <c r="R183" s="38">
        <v>26679.89975954544</v>
      </c>
      <c r="S183" s="38">
        <v>1841.8894022095392</v>
      </c>
      <c r="T183" s="38">
        <v>9761.845836912289</v>
      </c>
      <c r="U183" s="38">
        <v>65189.687735619715</v>
      </c>
      <c r="V183" s="38">
        <v>77617.51558776252</v>
      </c>
      <c r="W183" s="38">
        <v>32504.969242838688</v>
      </c>
      <c r="X183" s="38">
        <v>8880.560828512353</v>
      </c>
      <c r="Y183" s="38">
        <v>58068.99033622892</v>
      </c>
      <c r="Z183" s="38">
        <v>17279.262525774426</v>
      </c>
      <c r="AA183" s="38">
        <v>8421.269997994608</v>
      </c>
      <c r="AB183" s="38">
        <v>25339.896360255138</v>
      </c>
      <c r="AC183" s="38">
        <v>39555.10602942541</v>
      </c>
      <c r="AD183" s="38">
        <v>6453.427001782593</v>
      </c>
      <c r="AE183" s="38">
        <v>7226.2293178449245</v>
      </c>
      <c r="AF183" s="38">
        <v>2495.779852113149</v>
      </c>
      <c r="AG183" s="38">
        <v>43560.327401852795</v>
      </c>
      <c r="AH183" s="38">
        <v>35367.69011172865</v>
      </c>
      <c r="AI183" s="38">
        <v>13426.578675848303</v>
      </c>
      <c r="AJ183" s="38">
        <v>554.6298600384222</v>
      </c>
      <c r="AK183" s="38">
        <v>2733.006370019885</v>
      </c>
      <c r="AL183" s="38">
        <v>1547.1359482147147</v>
      </c>
      <c r="AM183" s="38">
        <v>12784.088152104785</v>
      </c>
      <c r="AN183" s="38">
        <v>23795.055782703163</v>
      </c>
      <c r="AO183" s="38">
        <v>4329.270305695424</v>
      </c>
      <c r="AP183" s="38">
        <v>9246.33108127256</v>
      </c>
      <c r="AQ183" s="38">
        <v>639.3557353078558</v>
      </c>
      <c r="AR183" s="38">
        <v>2977.932762130216</v>
      </c>
      <c r="AS183" s="38">
        <v>27266.2030088266</v>
      </c>
      <c r="AT183" s="38">
        <v>6932.216628554752</v>
      </c>
      <c r="AU183" s="38">
        <v>8767.294519759178</v>
      </c>
      <c r="AV183" s="38">
        <v>16260.22552675527</v>
      </c>
      <c r="AW183" s="38">
        <v>50396.190324318304</v>
      </c>
      <c r="AX183" s="38">
        <v>16115.131873734297</v>
      </c>
      <c r="AY183" s="38">
        <v>27514.037297073264</v>
      </c>
      <c r="AZ183" s="38">
        <v>31839.983605558675</v>
      </c>
      <c r="BA183" s="38">
        <v>23451.10729129186</v>
      </c>
      <c r="BB183" s="38">
        <v>38718.556868527376</v>
      </c>
      <c r="BC183" s="38">
        <v>5480.589907133666</v>
      </c>
      <c r="BD183" s="38">
        <v>175209.27615481033</v>
      </c>
      <c r="BE183" s="38">
        <v>80048.76130259752</v>
      </c>
      <c r="BF183" s="38">
        <v>21524.504466670758</v>
      </c>
      <c r="BG183" s="38">
        <v>2304.169717230364</v>
      </c>
      <c r="BH183" s="38">
        <v>1872.314527750241</v>
      </c>
      <c r="BI183" s="38">
        <v>2399.351033929316</v>
      </c>
      <c r="BJ183" s="38">
        <v>10939.273976817847</v>
      </c>
      <c r="BK183" s="38">
        <v>17670.225963496927</v>
      </c>
      <c r="BL183" s="38">
        <v>16428.85455339332</v>
      </c>
      <c r="BM183" s="38">
        <v>27589.2481684063</v>
      </c>
      <c r="BN183" s="38">
        <v>28650.111084411918</v>
      </c>
      <c r="BO183" s="38">
        <v>12052.761251733878</v>
      </c>
      <c r="BP183" s="38">
        <v>91332.97425040195</v>
      </c>
      <c r="BQ183" s="38">
        <v>34234.86816726931</v>
      </c>
      <c r="BR183" s="38">
        <v>8189.043106861472</v>
      </c>
      <c r="BS183" s="38">
        <v>28632.144176779406</v>
      </c>
      <c r="BT183" s="38">
        <v>10038.637233210658</v>
      </c>
      <c r="BU183" s="38">
        <v>999.1621018828996</v>
      </c>
      <c r="BV183" s="38">
        <v>11713.829689890097</v>
      </c>
      <c r="BW183" s="38">
        <v>3701.2302747305052</v>
      </c>
      <c r="BX183" s="38">
        <v>5348.689073720355</v>
      </c>
      <c r="BY183" s="38">
        <v>1260.249891764586</v>
      </c>
      <c r="BZ183" s="38">
        <v>1014.5762815412025</v>
      </c>
      <c r="CA183" s="38">
        <v>6073.105008281704</v>
      </c>
      <c r="CB183" s="38">
        <v>692.8756335232937</v>
      </c>
      <c r="CC183" s="38">
        <v>1812.8289106729792</v>
      </c>
      <c r="CD183" s="38">
        <v>2488.781497060755</v>
      </c>
      <c r="CE183" s="38">
        <v>4394.019320747136</v>
      </c>
      <c r="CF183" s="38">
        <v>5851.226125930928</v>
      </c>
      <c r="CG183" s="38">
        <v>2494.9284082976333</v>
      </c>
      <c r="CH183" s="38">
        <v>6268.282067397287</v>
      </c>
      <c r="CI183" s="38">
        <v>831.2705299363063</v>
      </c>
      <c r="CJ183" s="38">
        <v>4556.7148405577955</v>
      </c>
      <c r="CK183" s="38">
        <v>62371.5690534951</v>
      </c>
      <c r="CL183" s="38">
        <v>174.2926335502493</v>
      </c>
      <c r="CM183" s="38">
        <v>18318.290157113763</v>
      </c>
      <c r="CN183" s="38">
        <v>608.3317931767983</v>
      </c>
      <c r="CO183" s="38">
        <v>4058.6538813999796</v>
      </c>
      <c r="CP183" s="38">
        <v>2473.6639597863896</v>
      </c>
      <c r="CQ183" s="38">
        <v>1245.5484555639048</v>
      </c>
      <c r="CR183" s="38">
        <v>45703.04050892658</v>
      </c>
      <c r="CS183" s="38">
        <v>6703.214075976952</v>
      </c>
      <c r="CT183" s="38">
        <v>7817.031039335139</v>
      </c>
      <c r="CU183" s="38">
        <v>76851.84369691562</v>
      </c>
      <c r="CV183" s="38">
        <v>216990.7971769484</v>
      </c>
      <c r="CW183" s="38">
        <v>360179.9428446006</v>
      </c>
      <c r="CX183" s="38">
        <v>12253.032158764838</v>
      </c>
      <c r="CY183" s="38">
        <v>70109.4977244612</v>
      </c>
      <c r="CZ183" s="38">
        <v>12728.157248827027</v>
      </c>
      <c r="DA183" s="38">
        <v>19488.868200359186</v>
      </c>
      <c r="DB183" s="38">
        <v>0</v>
      </c>
      <c r="DC183" s="38">
        <v>55.43152028119605</v>
      </c>
      <c r="DD183" s="38">
        <v>0</v>
      </c>
      <c r="DE183" s="38">
        <v>1237.0016846387962</v>
      </c>
      <c r="DF183" s="38">
        <v>101.34992347362503</v>
      </c>
      <c r="DG183" s="38">
        <v>68869.13929072692</v>
      </c>
      <c r="DH183" s="38">
        <v>432055.00773324684</v>
      </c>
      <c r="DI183" s="38">
        <v>72870.58945925684</v>
      </c>
      <c r="DJ183" s="38">
        <v>46690.35909446414</v>
      </c>
      <c r="DK183" s="38">
        <v>165824.87857302424</v>
      </c>
      <c r="DL183" s="38">
        <v>442827.1881772102</v>
      </c>
      <c r="DM183" s="38">
        <v>35798.03397493252</v>
      </c>
      <c r="DN183" s="38">
        <v>51823.847368416056</v>
      </c>
      <c r="DO183" s="38">
        <v>120847.209751205</v>
      </c>
      <c r="DP183" s="38">
        <v>139357.2375457515</v>
      </c>
      <c r="DQ183" s="38">
        <v>935.2086998200978</v>
      </c>
      <c r="DR183" s="38">
        <v>6636.813258486876</v>
      </c>
      <c r="DS183" s="38">
        <v>278016.5945522229</v>
      </c>
      <c r="DT183" s="38">
        <v>176681.06416773185</v>
      </c>
      <c r="DU183" s="38">
        <v>6928.447967184602</v>
      </c>
      <c r="DV183" s="38">
        <v>315286.9432464495</v>
      </c>
      <c r="DW183" s="38">
        <v>0</v>
      </c>
      <c r="DX183" s="38">
        <f t="shared" si="21"/>
        <v>4728875.339618509</v>
      </c>
      <c r="DY183" s="38">
        <v>0</v>
      </c>
      <c r="DZ183" s="38">
        <v>0</v>
      </c>
      <c r="EA183" s="38">
        <f>SUM(DY183:DZ183)</f>
        <v>0</v>
      </c>
      <c r="EB183" s="38">
        <v>172278.293450162</v>
      </c>
      <c r="EC183" s="38">
        <v>0</v>
      </c>
      <c r="ED183" s="38">
        <f>SUM(EB183:EC183)</f>
        <v>172278.293450162</v>
      </c>
      <c r="EE183" s="38">
        <v>0</v>
      </c>
      <c r="EF183" s="38">
        <v>0</v>
      </c>
      <c r="EG183" s="38">
        <f>SUM(ED183:EF183)</f>
        <v>172278.293450162</v>
      </c>
      <c r="EH183" s="38">
        <v>0</v>
      </c>
      <c r="EI183" s="38">
        <v>0</v>
      </c>
      <c r="EJ183" s="38">
        <f>SUM(EH183:EI183)</f>
        <v>0</v>
      </c>
      <c r="EK183" s="38">
        <f t="shared" si="22"/>
        <v>172278.293450162</v>
      </c>
      <c r="EL183" s="38">
        <f t="shared" si="23"/>
        <v>4901153.6330686705</v>
      </c>
      <c r="EM183" s="38">
        <v>0</v>
      </c>
      <c r="EN183" s="39">
        <f t="shared" si="20"/>
        <v>4901153.6330686705</v>
      </c>
    </row>
    <row r="184" spans="1:144" ht="12.75" customHeight="1">
      <c r="A184" s="30" t="s">
        <v>78</v>
      </c>
      <c r="B184" s="6" t="s">
        <v>79</v>
      </c>
      <c r="C184" s="4" t="s">
        <v>80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438.8096266731258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13058.323817411558</v>
      </c>
      <c r="S184" s="38">
        <v>19946.21990390647</v>
      </c>
      <c r="T184" s="38">
        <v>10196.740644285426</v>
      </c>
      <c r="U184" s="38">
        <v>30823.76150400891</v>
      </c>
      <c r="V184" s="38">
        <v>27407.651366930917</v>
      </c>
      <c r="W184" s="38">
        <v>2233.557189753349</v>
      </c>
      <c r="X184" s="38">
        <v>2164.5348727999353</v>
      </c>
      <c r="Y184" s="38">
        <v>9500.529901262253</v>
      </c>
      <c r="Z184" s="38">
        <v>3106.4620228970643</v>
      </c>
      <c r="AA184" s="38">
        <v>1933.9980962187294</v>
      </c>
      <c r="AB184" s="38">
        <v>0</v>
      </c>
      <c r="AC184" s="38">
        <v>2526.2626981969943</v>
      </c>
      <c r="AD184" s="38">
        <v>506.72769742116077</v>
      </c>
      <c r="AE184" s="38">
        <v>7186.0232089526735</v>
      </c>
      <c r="AF184" s="38">
        <v>144.95380169952037</v>
      </c>
      <c r="AG184" s="38">
        <v>2606.6983306478646</v>
      </c>
      <c r="AH184" s="38">
        <v>454.0367945729479</v>
      </c>
      <c r="AI184" s="38">
        <v>137238.796994313</v>
      </c>
      <c r="AJ184" s="38">
        <v>6001.933214617263</v>
      </c>
      <c r="AK184" s="38">
        <v>46410.3313416244</v>
      </c>
      <c r="AL184" s="38">
        <v>110774.47612390004</v>
      </c>
      <c r="AM184" s="38">
        <v>172368.08584058145</v>
      </c>
      <c r="AN184" s="38">
        <v>136934.7737780278</v>
      </c>
      <c r="AO184" s="38">
        <v>11751.58468259113</v>
      </c>
      <c r="AP184" s="38">
        <v>21897.93770798274</v>
      </c>
      <c r="AQ184" s="38">
        <v>2222.78527394459</v>
      </c>
      <c r="AR184" s="38">
        <v>665.9005925728197</v>
      </c>
      <c r="AS184" s="38">
        <v>555.9454232529823</v>
      </c>
      <c r="AT184" s="38">
        <v>3646.1165121849313</v>
      </c>
      <c r="AU184" s="38">
        <v>4974.932376890571</v>
      </c>
      <c r="AV184" s="38">
        <v>29151.447364478605</v>
      </c>
      <c r="AW184" s="38">
        <v>167753.07118457806</v>
      </c>
      <c r="AX184" s="38">
        <v>48282.54568184822</v>
      </c>
      <c r="AY184" s="38">
        <v>0</v>
      </c>
      <c r="AZ184" s="38">
        <v>6484.986959725268</v>
      </c>
      <c r="BA184" s="38">
        <v>3411.1042697716307</v>
      </c>
      <c r="BB184" s="38">
        <v>9792.019925610999</v>
      </c>
      <c r="BC184" s="38">
        <v>1024.2190028871687</v>
      </c>
      <c r="BD184" s="38">
        <v>63958.43277747913</v>
      </c>
      <c r="BE184" s="38">
        <v>51830.91356452143</v>
      </c>
      <c r="BF184" s="38">
        <v>1661.3322186722896</v>
      </c>
      <c r="BG184" s="38">
        <v>14207.5320682628</v>
      </c>
      <c r="BH184" s="38">
        <v>1646.7400278806133</v>
      </c>
      <c r="BI184" s="38">
        <v>3743.612328740027</v>
      </c>
      <c r="BJ184" s="38">
        <v>35839.035542073434</v>
      </c>
      <c r="BK184" s="38">
        <v>5850.711474224195</v>
      </c>
      <c r="BL184" s="38">
        <v>587.0436463337699</v>
      </c>
      <c r="BM184" s="38">
        <v>1325.4153409712574</v>
      </c>
      <c r="BN184" s="38">
        <v>5499.838800811456</v>
      </c>
      <c r="BO184" s="38">
        <v>9202.358137649904</v>
      </c>
      <c r="BP184" s="38">
        <v>126834.6122009828</v>
      </c>
      <c r="BQ184" s="38">
        <v>5182.207988830379</v>
      </c>
      <c r="BR184" s="38">
        <v>58218.30869703243</v>
      </c>
      <c r="BS184" s="38">
        <v>53990.80386129737</v>
      </c>
      <c r="BT184" s="38">
        <v>2368.3112488229513</v>
      </c>
      <c r="BU184" s="38">
        <v>58611.33995182388</v>
      </c>
      <c r="BV184" s="38">
        <v>85318.73509030214</v>
      </c>
      <c r="BW184" s="38">
        <v>51753.602789173216</v>
      </c>
      <c r="BX184" s="38">
        <v>70603.24958394538</v>
      </c>
      <c r="BY184" s="38">
        <v>18274.593584924507</v>
      </c>
      <c r="BZ184" s="38">
        <v>86021.59031655971</v>
      </c>
      <c r="CA184" s="38">
        <v>148692.68870463906</v>
      </c>
      <c r="CB184" s="38">
        <v>1961.5648355580747</v>
      </c>
      <c r="CC184" s="38">
        <v>4217.205512100365</v>
      </c>
      <c r="CD184" s="38">
        <v>8373.568257255414</v>
      </c>
      <c r="CE184" s="38">
        <v>4959.51027347165</v>
      </c>
      <c r="CF184" s="38">
        <v>5683.29502930542</v>
      </c>
      <c r="CG184" s="38">
        <v>7452.577271331284</v>
      </c>
      <c r="CH184" s="38">
        <v>5412.379421844001</v>
      </c>
      <c r="CI184" s="38">
        <v>7409.700251269316</v>
      </c>
      <c r="CJ184" s="38">
        <v>8057.2139725544375</v>
      </c>
      <c r="CK184" s="38">
        <v>174469.526644327</v>
      </c>
      <c r="CL184" s="38">
        <v>5069.20739233924</v>
      </c>
      <c r="CM184" s="38">
        <v>26866.35314564218</v>
      </c>
      <c r="CN184" s="38">
        <v>10172.172933927774</v>
      </c>
      <c r="CO184" s="38">
        <v>1925.438357631482</v>
      </c>
      <c r="CP184" s="38">
        <v>3647.2620346570648</v>
      </c>
      <c r="CQ184" s="38">
        <v>3114.820587718418</v>
      </c>
      <c r="CR184" s="38">
        <v>0</v>
      </c>
      <c r="CS184" s="38">
        <v>0</v>
      </c>
      <c r="CT184" s="38">
        <v>0</v>
      </c>
      <c r="CU184" s="38">
        <v>4960.264233635163</v>
      </c>
      <c r="CV184" s="38">
        <v>0</v>
      </c>
      <c r="CW184" s="38">
        <v>0</v>
      </c>
      <c r="CX184" s="38">
        <v>0</v>
      </c>
      <c r="CY184" s="38">
        <v>0</v>
      </c>
      <c r="CZ184" s="38">
        <v>48785.496200165595</v>
      </c>
      <c r="DA184" s="38">
        <v>0</v>
      </c>
      <c r="DB184" s="38">
        <v>0</v>
      </c>
      <c r="DC184" s="38">
        <v>0</v>
      </c>
      <c r="DD184" s="38">
        <v>0</v>
      </c>
      <c r="DE184" s="38">
        <v>0</v>
      </c>
      <c r="DF184" s="38">
        <v>0</v>
      </c>
      <c r="DG184" s="38">
        <v>0</v>
      </c>
      <c r="DH184" s="38">
        <v>0</v>
      </c>
      <c r="DI184" s="38">
        <v>0</v>
      </c>
      <c r="DJ184" s="38">
        <v>19428.301898628106</v>
      </c>
      <c r="DK184" s="38">
        <v>0</v>
      </c>
      <c r="DL184" s="38">
        <v>52417.43148443008</v>
      </c>
      <c r="DM184" s="38">
        <v>5149.040383660348</v>
      </c>
      <c r="DN184" s="38">
        <v>12383.274506923102</v>
      </c>
      <c r="DO184" s="38">
        <v>2045.5235256104995</v>
      </c>
      <c r="DP184" s="38">
        <v>0</v>
      </c>
      <c r="DQ184" s="38">
        <v>0</v>
      </c>
      <c r="DR184" s="38">
        <v>0</v>
      </c>
      <c r="DS184" s="38">
        <v>0</v>
      </c>
      <c r="DT184" s="38">
        <v>0</v>
      </c>
      <c r="DU184" s="38">
        <v>83.0158716420872</v>
      </c>
      <c r="DV184" s="38">
        <v>1650.7489896736436</v>
      </c>
      <c r="DW184" s="38">
        <v>0</v>
      </c>
      <c r="DX184" s="38">
        <f t="shared" si="21"/>
        <v>2442496.1886902787</v>
      </c>
      <c r="DY184" s="38">
        <v>0</v>
      </c>
      <c r="DZ184" s="38">
        <v>0</v>
      </c>
      <c r="EA184" s="38">
        <f>SUM(DY184:DZ184)</f>
        <v>0</v>
      </c>
      <c r="EB184" s="38">
        <v>0</v>
      </c>
      <c r="EC184" s="38">
        <v>0</v>
      </c>
      <c r="ED184" s="38">
        <f>SUM(EB184:EC184)</f>
        <v>0</v>
      </c>
      <c r="EE184" s="38">
        <v>0</v>
      </c>
      <c r="EF184" s="38">
        <v>0</v>
      </c>
      <c r="EG184" s="38">
        <f>SUM(ED184:EF184)</f>
        <v>0</v>
      </c>
      <c r="EH184" s="38">
        <v>0</v>
      </c>
      <c r="EI184" s="38">
        <v>0</v>
      </c>
      <c r="EJ184" s="38">
        <f>SUM(EH184:EI184)</f>
        <v>0</v>
      </c>
      <c r="EK184" s="38">
        <f t="shared" si="22"/>
        <v>0</v>
      </c>
      <c r="EL184" s="38">
        <f t="shared" si="23"/>
        <v>2442496.1886902787</v>
      </c>
      <c r="EM184" s="38">
        <v>0</v>
      </c>
      <c r="EN184" s="39">
        <f t="shared" si="20"/>
        <v>2442496.1886902787</v>
      </c>
    </row>
    <row r="185" spans="1:144" ht="12.75" customHeight="1">
      <c r="A185" s="30" t="s">
        <v>81</v>
      </c>
      <c r="B185" s="6" t="s">
        <v>82</v>
      </c>
      <c r="C185" s="4" t="s">
        <v>83</v>
      </c>
      <c r="D185" s="38">
        <v>908597.2431423205</v>
      </c>
      <c r="E185" s="38">
        <v>11296.262478971701</v>
      </c>
      <c r="F185" s="38">
        <v>7.457994081035852</v>
      </c>
      <c r="G185" s="38">
        <v>66301.73260934405</v>
      </c>
      <c r="H185" s="38">
        <v>26089.64939687844</v>
      </c>
      <c r="I185" s="38">
        <v>67538.34961873916</v>
      </c>
      <c r="J185" s="38">
        <v>0</v>
      </c>
      <c r="K185" s="38">
        <v>544.4657418218499</v>
      </c>
      <c r="L185" s="38">
        <v>0</v>
      </c>
      <c r="M185" s="38">
        <v>79977.42159684154</v>
      </c>
      <c r="N185" s="38">
        <v>17284.86017603979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0</v>
      </c>
      <c r="AL185" s="38">
        <v>0</v>
      </c>
      <c r="AM185" s="38">
        <v>0</v>
      </c>
      <c r="AN185" s="38">
        <v>0</v>
      </c>
      <c r="AO185" s="38">
        <v>0</v>
      </c>
      <c r="AP185" s="38">
        <v>0</v>
      </c>
      <c r="AQ185" s="38">
        <v>0</v>
      </c>
      <c r="AR185" s="38">
        <v>0</v>
      </c>
      <c r="AS185" s="38">
        <v>0</v>
      </c>
      <c r="AT185" s="38">
        <v>0</v>
      </c>
      <c r="AU185" s="38">
        <v>0</v>
      </c>
      <c r="AV185" s="38">
        <v>0</v>
      </c>
      <c r="AW185" s="38">
        <v>0</v>
      </c>
      <c r="AX185" s="38">
        <v>0</v>
      </c>
      <c r="AY185" s="38">
        <v>0</v>
      </c>
      <c r="AZ185" s="38">
        <v>0</v>
      </c>
      <c r="BA185" s="38">
        <v>0</v>
      </c>
      <c r="BB185" s="38">
        <v>0</v>
      </c>
      <c r="BC185" s="38">
        <v>0</v>
      </c>
      <c r="BD185" s="38">
        <v>0</v>
      </c>
      <c r="BE185" s="38">
        <v>0</v>
      </c>
      <c r="BF185" s="38">
        <v>0</v>
      </c>
      <c r="BG185" s="38">
        <v>0</v>
      </c>
      <c r="BH185" s="38">
        <v>0</v>
      </c>
      <c r="BI185" s="38">
        <v>0</v>
      </c>
      <c r="BJ185" s="38">
        <v>0</v>
      </c>
      <c r="BK185" s="38">
        <v>0</v>
      </c>
      <c r="BL185" s="38">
        <v>0</v>
      </c>
      <c r="BM185" s="38">
        <v>0</v>
      </c>
      <c r="BN185" s="38">
        <v>0</v>
      </c>
      <c r="BO185" s="38">
        <v>0</v>
      </c>
      <c r="BP185" s="38">
        <v>0</v>
      </c>
      <c r="BQ185" s="38">
        <v>0</v>
      </c>
      <c r="BR185" s="38">
        <v>0</v>
      </c>
      <c r="BS185" s="38">
        <v>0</v>
      </c>
      <c r="BT185" s="38">
        <v>0</v>
      </c>
      <c r="BU185" s="38">
        <v>0</v>
      </c>
      <c r="BV185" s="38">
        <v>0</v>
      </c>
      <c r="BW185" s="38">
        <v>0</v>
      </c>
      <c r="BX185" s="38">
        <v>0</v>
      </c>
      <c r="BY185" s="38">
        <v>0</v>
      </c>
      <c r="BZ185" s="38">
        <v>0</v>
      </c>
      <c r="CA185" s="38">
        <v>0</v>
      </c>
      <c r="CB185" s="38">
        <v>0</v>
      </c>
      <c r="CC185" s="38">
        <v>0</v>
      </c>
      <c r="CD185" s="38">
        <v>0</v>
      </c>
      <c r="CE185" s="38">
        <v>0</v>
      </c>
      <c r="CF185" s="38">
        <v>0</v>
      </c>
      <c r="CG185" s="38">
        <v>0</v>
      </c>
      <c r="CH185" s="38">
        <v>0</v>
      </c>
      <c r="CI185" s="38">
        <v>0</v>
      </c>
      <c r="CJ185" s="38">
        <v>0</v>
      </c>
      <c r="CK185" s="38">
        <v>0</v>
      </c>
      <c r="CL185" s="38">
        <v>0</v>
      </c>
      <c r="CM185" s="38">
        <v>0</v>
      </c>
      <c r="CN185" s="38">
        <v>0</v>
      </c>
      <c r="CO185" s="38">
        <v>0</v>
      </c>
      <c r="CP185" s="38">
        <v>0</v>
      </c>
      <c r="CQ185" s="38">
        <v>0</v>
      </c>
      <c r="CR185" s="38">
        <v>0</v>
      </c>
      <c r="CS185" s="38">
        <v>0</v>
      </c>
      <c r="CT185" s="38">
        <v>0</v>
      </c>
      <c r="CU185" s="38">
        <v>0</v>
      </c>
      <c r="CV185" s="38">
        <v>0</v>
      </c>
      <c r="CW185" s="38">
        <v>0</v>
      </c>
      <c r="CX185" s="38">
        <v>0</v>
      </c>
      <c r="CY185" s="38">
        <v>0</v>
      </c>
      <c r="CZ185" s="38">
        <v>0</v>
      </c>
      <c r="DA185" s="38">
        <v>0</v>
      </c>
      <c r="DB185" s="38">
        <v>0</v>
      </c>
      <c r="DC185" s="38">
        <v>0</v>
      </c>
      <c r="DD185" s="38">
        <v>0</v>
      </c>
      <c r="DE185" s="38">
        <v>0</v>
      </c>
      <c r="DF185" s="38">
        <v>0</v>
      </c>
      <c r="DG185" s="38">
        <v>0</v>
      </c>
      <c r="DH185" s="38">
        <v>0</v>
      </c>
      <c r="DI185" s="38">
        <v>0</v>
      </c>
      <c r="DJ185" s="38">
        <v>0</v>
      </c>
      <c r="DK185" s="38">
        <v>0</v>
      </c>
      <c r="DL185" s="38">
        <v>9626.214120868586</v>
      </c>
      <c r="DM185" s="38">
        <v>0</v>
      </c>
      <c r="DN185" s="38">
        <v>0</v>
      </c>
      <c r="DO185" s="38">
        <v>0</v>
      </c>
      <c r="DP185" s="38">
        <v>0</v>
      </c>
      <c r="DQ185" s="38">
        <v>0</v>
      </c>
      <c r="DR185" s="38">
        <v>0</v>
      </c>
      <c r="DS185" s="38">
        <v>0</v>
      </c>
      <c r="DT185" s="38">
        <v>0</v>
      </c>
      <c r="DU185" s="38">
        <v>0</v>
      </c>
      <c r="DV185" s="38">
        <v>0</v>
      </c>
      <c r="DW185" s="38">
        <v>0</v>
      </c>
      <c r="DX185" s="38">
        <f t="shared" si="21"/>
        <v>1187263.656875907</v>
      </c>
      <c r="DY185" s="38">
        <v>0</v>
      </c>
      <c r="DZ185" s="38">
        <v>0</v>
      </c>
      <c r="EA185" s="38">
        <f>SUM(DY185:DZ185)</f>
        <v>0</v>
      </c>
      <c r="EB185" s="38">
        <v>0</v>
      </c>
      <c r="EC185" s="38">
        <v>0</v>
      </c>
      <c r="ED185" s="38">
        <f>SUM(EB185:EC185)</f>
        <v>0</v>
      </c>
      <c r="EE185" s="38">
        <v>0</v>
      </c>
      <c r="EF185" s="38">
        <v>0</v>
      </c>
      <c r="EG185" s="38">
        <f>SUM(ED185:EF185)</f>
        <v>0</v>
      </c>
      <c r="EH185" s="38">
        <v>0</v>
      </c>
      <c r="EI185" s="38">
        <v>0</v>
      </c>
      <c r="EJ185" s="38">
        <f>SUM(EH185:EI185)</f>
        <v>0</v>
      </c>
      <c r="EK185" s="38">
        <f t="shared" si="22"/>
        <v>0</v>
      </c>
      <c r="EL185" s="38">
        <f t="shared" si="23"/>
        <v>1187263.656875907</v>
      </c>
      <c r="EM185" s="38">
        <v>0</v>
      </c>
      <c r="EN185" s="39">
        <f t="shared" si="20"/>
        <v>1187263.656875907</v>
      </c>
    </row>
    <row r="186" spans="1:144" ht="12.75" customHeight="1">
      <c r="A186" s="30" t="s">
        <v>84</v>
      </c>
      <c r="B186" s="6" t="s">
        <v>85</v>
      </c>
      <c r="C186" s="4" t="s">
        <v>86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247283.06296581746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0</v>
      </c>
      <c r="AL186" s="38">
        <v>0</v>
      </c>
      <c r="AM186" s="38">
        <v>0</v>
      </c>
      <c r="AN186" s="38">
        <v>0</v>
      </c>
      <c r="AO186" s="38">
        <v>0</v>
      </c>
      <c r="AP186" s="38">
        <v>0</v>
      </c>
      <c r="AQ186" s="38">
        <v>0</v>
      </c>
      <c r="AR186" s="38">
        <v>0</v>
      </c>
      <c r="AS186" s="38">
        <v>0</v>
      </c>
      <c r="AT186" s="38">
        <v>0</v>
      </c>
      <c r="AU186" s="38">
        <v>0</v>
      </c>
      <c r="AV186" s="38">
        <v>0</v>
      </c>
      <c r="AW186" s="38">
        <v>0</v>
      </c>
      <c r="AX186" s="38">
        <v>0</v>
      </c>
      <c r="AY186" s="38">
        <v>0</v>
      </c>
      <c r="AZ186" s="38">
        <v>0</v>
      </c>
      <c r="BA186" s="38">
        <v>0</v>
      </c>
      <c r="BB186" s="38">
        <v>0</v>
      </c>
      <c r="BC186" s="38">
        <v>0</v>
      </c>
      <c r="BD186" s="38">
        <v>0</v>
      </c>
      <c r="BE186" s="38">
        <v>0</v>
      </c>
      <c r="BF186" s="38">
        <v>0</v>
      </c>
      <c r="BG186" s="38">
        <v>0</v>
      </c>
      <c r="BH186" s="38">
        <v>0</v>
      </c>
      <c r="BI186" s="38">
        <v>0</v>
      </c>
      <c r="BJ186" s="38">
        <v>0</v>
      </c>
      <c r="BK186" s="38">
        <v>0</v>
      </c>
      <c r="BL186" s="38">
        <v>0</v>
      </c>
      <c r="BM186" s="38">
        <v>0</v>
      </c>
      <c r="BN186" s="38">
        <v>0</v>
      </c>
      <c r="BO186" s="38">
        <v>0</v>
      </c>
      <c r="BP186" s="38">
        <v>0</v>
      </c>
      <c r="BQ186" s="38">
        <v>0</v>
      </c>
      <c r="BR186" s="38">
        <v>0</v>
      </c>
      <c r="BS186" s="38">
        <v>0</v>
      </c>
      <c r="BT186" s="38">
        <v>0</v>
      </c>
      <c r="BU186" s="38">
        <v>0</v>
      </c>
      <c r="BV186" s="38">
        <v>0</v>
      </c>
      <c r="BW186" s="38">
        <v>0</v>
      </c>
      <c r="BX186" s="38">
        <v>0</v>
      </c>
      <c r="BY186" s="38">
        <v>0</v>
      </c>
      <c r="BZ186" s="38">
        <v>0</v>
      </c>
      <c r="CA186" s="38">
        <v>0</v>
      </c>
      <c r="CB186" s="38">
        <v>0</v>
      </c>
      <c r="CC186" s="38">
        <v>0</v>
      </c>
      <c r="CD186" s="38">
        <v>0</v>
      </c>
      <c r="CE186" s="38">
        <v>0</v>
      </c>
      <c r="CF186" s="38">
        <v>0</v>
      </c>
      <c r="CG186" s="38">
        <v>0</v>
      </c>
      <c r="CH186" s="38">
        <v>0</v>
      </c>
      <c r="CI186" s="38">
        <v>0</v>
      </c>
      <c r="CJ186" s="38">
        <v>0</v>
      </c>
      <c r="CK186" s="38">
        <v>0</v>
      </c>
      <c r="CL186" s="38">
        <v>0</v>
      </c>
      <c r="CM186" s="38">
        <v>0</v>
      </c>
      <c r="CN186" s="38">
        <v>0</v>
      </c>
      <c r="CO186" s="38">
        <v>0</v>
      </c>
      <c r="CP186" s="38">
        <v>0</v>
      </c>
      <c r="CQ186" s="38">
        <v>0</v>
      </c>
      <c r="CR186" s="38">
        <v>0</v>
      </c>
      <c r="CS186" s="38">
        <v>0</v>
      </c>
      <c r="CT186" s="38">
        <v>0</v>
      </c>
      <c r="CU186" s="38">
        <v>0</v>
      </c>
      <c r="CV186" s="38">
        <v>0</v>
      </c>
      <c r="CW186" s="38">
        <v>0</v>
      </c>
      <c r="CX186" s="38">
        <v>0</v>
      </c>
      <c r="CY186" s="38">
        <v>0</v>
      </c>
      <c r="CZ186" s="38">
        <v>0</v>
      </c>
      <c r="DA186" s="38">
        <v>0</v>
      </c>
      <c r="DB186" s="38">
        <v>0</v>
      </c>
      <c r="DC186" s="38">
        <v>0</v>
      </c>
      <c r="DD186" s="38">
        <v>0</v>
      </c>
      <c r="DE186" s="38">
        <v>0</v>
      </c>
      <c r="DF186" s="38">
        <v>0</v>
      </c>
      <c r="DG186" s="38">
        <v>0</v>
      </c>
      <c r="DH186" s="38">
        <v>0</v>
      </c>
      <c r="DI186" s="38">
        <v>0</v>
      </c>
      <c r="DJ186" s="38">
        <v>0</v>
      </c>
      <c r="DK186" s="38">
        <v>0</v>
      </c>
      <c r="DL186" s="38">
        <v>0</v>
      </c>
      <c r="DM186" s="38">
        <v>0</v>
      </c>
      <c r="DN186" s="38">
        <v>0</v>
      </c>
      <c r="DO186" s="38">
        <v>0</v>
      </c>
      <c r="DP186" s="38">
        <v>0</v>
      </c>
      <c r="DQ186" s="38">
        <v>0</v>
      </c>
      <c r="DR186" s="38">
        <v>0</v>
      </c>
      <c r="DS186" s="38">
        <v>0</v>
      </c>
      <c r="DT186" s="38">
        <v>0</v>
      </c>
      <c r="DU186" s="38">
        <v>0</v>
      </c>
      <c r="DV186" s="38">
        <v>0</v>
      </c>
      <c r="DW186" s="38">
        <v>0</v>
      </c>
      <c r="DX186" s="38">
        <f t="shared" si="21"/>
        <v>247283.06296581746</v>
      </c>
      <c r="DY186" s="38">
        <v>0</v>
      </c>
      <c r="DZ186" s="38">
        <v>0</v>
      </c>
      <c r="EA186" s="38">
        <f>SUM(DY186:DZ186)</f>
        <v>0</v>
      </c>
      <c r="EB186" s="38">
        <v>0</v>
      </c>
      <c r="EC186" s="38">
        <v>0</v>
      </c>
      <c r="ED186" s="38">
        <f>SUM(EB186:EC186)</f>
        <v>0</v>
      </c>
      <c r="EE186" s="38">
        <v>0</v>
      </c>
      <c r="EF186" s="38">
        <v>0</v>
      </c>
      <c r="EG186" s="38">
        <f>SUM(ED186:EF186)</f>
        <v>0</v>
      </c>
      <c r="EH186" s="38">
        <v>476999.91130859737</v>
      </c>
      <c r="EI186" s="38">
        <v>0</v>
      </c>
      <c r="EJ186" s="38">
        <f>SUM(EH186:EI186)</f>
        <v>476999.91130859737</v>
      </c>
      <c r="EK186" s="38">
        <f t="shared" si="22"/>
        <v>476999.91130859737</v>
      </c>
      <c r="EL186" s="38">
        <f t="shared" si="23"/>
        <v>724282.9742744148</v>
      </c>
      <c r="EM186" s="38">
        <v>0</v>
      </c>
      <c r="EN186" s="39">
        <f t="shared" si="20"/>
        <v>724282.9742744148</v>
      </c>
    </row>
    <row r="187" spans="1:144" ht="12.75" customHeight="1">
      <c r="A187" s="30" t="s">
        <v>87</v>
      </c>
      <c r="B187" s="6" t="s">
        <v>88</v>
      </c>
      <c r="C187" s="4" t="s">
        <v>89</v>
      </c>
      <c r="D187" s="38">
        <v>64985.45347442384</v>
      </c>
      <c r="E187" s="38">
        <v>7106.796865455765</v>
      </c>
      <c r="F187" s="38">
        <v>7132.975592535397</v>
      </c>
      <c r="G187" s="38">
        <v>11643.371272528091</v>
      </c>
      <c r="H187" s="38">
        <v>3114.020653981266</v>
      </c>
      <c r="I187" s="38">
        <v>38575.16535723226</v>
      </c>
      <c r="J187" s="38">
        <v>2418.8309423151504</v>
      </c>
      <c r="K187" s="38">
        <v>43744.38518398927</v>
      </c>
      <c r="L187" s="38">
        <v>888.8545918681194</v>
      </c>
      <c r="M187" s="38">
        <v>2748.468542395798</v>
      </c>
      <c r="N187" s="38">
        <v>71731.3419292596</v>
      </c>
      <c r="O187" s="38">
        <v>306573.57579496043</v>
      </c>
      <c r="P187" s="38">
        <v>18991.340951107682</v>
      </c>
      <c r="Q187" s="38">
        <v>218326.59722119223</v>
      </c>
      <c r="R187" s="38">
        <v>7639.223917820283</v>
      </c>
      <c r="S187" s="38">
        <v>18951.831266946192</v>
      </c>
      <c r="T187" s="38">
        <v>2387.273862407876</v>
      </c>
      <c r="U187" s="38">
        <v>19889.27555273161</v>
      </c>
      <c r="V187" s="38">
        <v>23570.70533320728</v>
      </c>
      <c r="W187" s="38">
        <v>9849.47362068282</v>
      </c>
      <c r="X187" s="38">
        <v>2645.8106955786843</v>
      </c>
      <c r="Y187" s="38">
        <v>16946.436072401633</v>
      </c>
      <c r="Z187" s="38">
        <v>5119.545031254651</v>
      </c>
      <c r="AA187" s="38">
        <v>2441.132381332593</v>
      </c>
      <c r="AB187" s="38">
        <v>7724.051781106547</v>
      </c>
      <c r="AC187" s="38">
        <v>11528.911167793185</v>
      </c>
      <c r="AD187" s="38">
        <v>1859.3013113623908</v>
      </c>
      <c r="AE187" s="38">
        <v>2089.098030779386</v>
      </c>
      <c r="AF187" s="38">
        <v>759.7896293630507</v>
      </c>
      <c r="AG187" s="38">
        <v>12879.44414685693</v>
      </c>
      <c r="AH187" s="38">
        <v>10853.178985433111</v>
      </c>
      <c r="AI187" s="38">
        <v>3807.4651380343657</v>
      </c>
      <c r="AJ187" s="38">
        <v>164.1724704464574</v>
      </c>
      <c r="AK187" s="38">
        <v>636.037955993853</v>
      </c>
      <c r="AL187" s="38">
        <v>447.27700156870645</v>
      </c>
      <c r="AM187" s="38">
        <v>3666.0416094243506</v>
      </c>
      <c r="AN187" s="38">
        <v>7178.246496783832</v>
      </c>
      <c r="AO187" s="38">
        <v>1325.313847077352</v>
      </c>
      <c r="AP187" s="38">
        <v>2785.245305064551</v>
      </c>
      <c r="AQ187" s="38">
        <v>161.480388207546</v>
      </c>
      <c r="AR187" s="38">
        <v>794.4341099327665</v>
      </c>
      <c r="AS187" s="38">
        <v>8304.217651401048</v>
      </c>
      <c r="AT187" s="38">
        <v>1859.1832353024638</v>
      </c>
      <c r="AU187" s="38">
        <v>2438.954471373487</v>
      </c>
      <c r="AV187" s="38">
        <v>4970.49956069416</v>
      </c>
      <c r="AW187" s="38">
        <v>15397.044407885911</v>
      </c>
      <c r="AX187" s="38">
        <v>4689.275150283292</v>
      </c>
      <c r="AY187" s="38">
        <v>228520.1245688855</v>
      </c>
      <c r="AZ187" s="38">
        <v>9538.733538321529</v>
      </c>
      <c r="BA187" s="38">
        <v>7146.8338744884995</v>
      </c>
      <c r="BB187" s="38">
        <v>11851.356326066569</v>
      </c>
      <c r="BC187" s="38">
        <v>1371.4567699686372</v>
      </c>
      <c r="BD187" s="38">
        <v>52082.06194585451</v>
      </c>
      <c r="BE187" s="38">
        <v>23874.33528198423</v>
      </c>
      <c r="BF187" s="38">
        <v>6342.262263964535</v>
      </c>
      <c r="BG187" s="38">
        <v>554.5078287103559</v>
      </c>
      <c r="BH187" s="38">
        <v>474.8191062857203</v>
      </c>
      <c r="BI187" s="38">
        <v>545.1117669668125</v>
      </c>
      <c r="BJ187" s="38">
        <v>2647.726373077187</v>
      </c>
      <c r="BK187" s="38">
        <v>5120.900313074857</v>
      </c>
      <c r="BL187" s="38">
        <v>4824.3058381021</v>
      </c>
      <c r="BM187" s="38">
        <v>8462.322616372638</v>
      </c>
      <c r="BN187" s="38">
        <v>8839.740579024177</v>
      </c>
      <c r="BO187" s="38">
        <v>3621.93233654269</v>
      </c>
      <c r="BP187" s="38">
        <v>27464.081027290827</v>
      </c>
      <c r="BQ187" s="38">
        <v>10179.616067451638</v>
      </c>
      <c r="BR187" s="38">
        <v>2371.9196849503746</v>
      </c>
      <c r="BS187" s="38">
        <v>8418.457558916001</v>
      </c>
      <c r="BT187" s="38">
        <v>2938.1738427303035</v>
      </c>
      <c r="BU187" s="38">
        <v>228.77453452203957</v>
      </c>
      <c r="BV187" s="38">
        <v>2840.277872382188</v>
      </c>
      <c r="BW187" s="38">
        <v>926.9694039651024</v>
      </c>
      <c r="BX187" s="38">
        <v>1288.7036022294528</v>
      </c>
      <c r="BY187" s="38">
        <v>286.3198843225753</v>
      </c>
      <c r="BZ187" s="38">
        <v>257.6274853207266</v>
      </c>
      <c r="CA187" s="38">
        <v>1459.1318374623252</v>
      </c>
      <c r="CB187" s="38">
        <v>212.68368698664466</v>
      </c>
      <c r="CC187" s="38">
        <v>411.8590221819877</v>
      </c>
      <c r="CD187" s="38">
        <v>569.6803287055953</v>
      </c>
      <c r="CE187" s="38">
        <v>1099.7012447702205</v>
      </c>
      <c r="CF187" s="38">
        <v>1646.1773755283166</v>
      </c>
      <c r="CG187" s="38">
        <v>566.8261183423339</v>
      </c>
      <c r="CH187" s="38">
        <v>1741.637891202909</v>
      </c>
      <c r="CI187" s="38">
        <v>234.90247648060102</v>
      </c>
      <c r="CJ187" s="38">
        <v>1258.2917932334176</v>
      </c>
      <c r="CK187" s="38">
        <v>16819.881925007725</v>
      </c>
      <c r="CL187" s="38">
        <v>39.59777627381323</v>
      </c>
      <c r="CM187" s="38">
        <v>4384.511162153184</v>
      </c>
      <c r="CN187" s="38">
        <v>164.33475291920328</v>
      </c>
      <c r="CO187" s="38">
        <v>1236.2331138389065</v>
      </c>
      <c r="CP187" s="38">
        <v>562.0159727766279</v>
      </c>
      <c r="CQ187" s="38">
        <v>360.451507756389</v>
      </c>
      <c r="CR187" s="38">
        <v>167986.528145435</v>
      </c>
      <c r="CS187" s="38">
        <v>19158.474871474875</v>
      </c>
      <c r="CT187" s="38">
        <v>47174.150018924964</v>
      </c>
      <c r="CU187" s="38">
        <v>1545.432451301176</v>
      </c>
      <c r="CV187" s="38">
        <v>104054.63891246483</v>
      </c>
      <c r="CW187" s="38">
        <v>172718.81749733753</v>
      </c>
      <c r="CX187" s="38">
        <v>0</v>
      </c>
      <c r="CY187" s="38">
        <v>24586.516922356266</v>
      </c>
      <c r="CZ187" s="38">
        <v>216241.83982935295</v>
      </c>
      <c r="DA187" s="38">
        <v>329713.2884883312</v>
      </c>
      <c r="DB187" s="38">
        <v>27731.95857034149</v>
      </c>
      <c r="DC187" s="38">
        <v>4875.408943096235</v>
      </c>
      <c r="DD187" s="38">
        <v>4536.61439411416</v>
      </c>
      <c r="DE187" s="38">
        <v>246400.8404496913</v>
      </c>
      <c r="DF187" s="38">
        <v>117552.36500819707</v>
      </c>
      <c r="DG187" s="38">
        <v>195559.5822766793</v>
      </c>
      <c r="DH187" s="38">
        <v>45565.1133344801</v>
      </c>
      <c r="DI187" s="38">
        <v>22491.120655861512</v>
      </c>
      <c r="DJ187" s="38">
        <v>670817.792754191</v>
      </c>
      <c r="DK187" s="38">
        <v>30140.242644724178</v>
      </c>
      <c r="DL187" s="38">
        <v>578221.8653064375</v>
      </c>
      <c r="DM187" s="38">
        <v>11294.498617593337</v>
      </c>
      <c r="DN187" s="38">
        <v>24337.324840595575</v>
      </c>
      <c r="DO187" s="38">
        <v>26420.086030696046</v>
      </c>
      <c r="DP187" s="38">
        <v>48196.55378827451</v>
      </c>
      <c r="DQ187" s="38">
        <v>0</v>
      </c>
      <c r="DR187" s="38">
        <v>8734.846074373849</v>
      </c>
      <c r="DS187" s="38">
        <v>15195.6841818333</v>
      </c>
      <c r="DT187" s="38">
        <v>82453.94565277561</v>
      </c>
      <c r="DU187" s="38">
        <v>10712.398314865595</v>
      </c>
      <c r="DV187" s="38">
        <v>229546.9646516664</v>
      </c>
      <c r="DW187" s="38">
        <v>0</v>
      </c>
      <c r="DX187" s="38">
        <f t="shared" si="21"/>
        <v>4963492.813864635</v>
      </c>
      <c r="DY187" s="38">
        <v>0</v>
      </c>
      <c r="DZ187" s="38">
        <v>0</v>
      </c>
      <c r="EA187" s="38">
        <f>SUM(DY187:DZ187)</f>
        <v>0</v>
      </c>
      <c r="EB187" s="38">
        <v>659219.3820071673</v>
      </c>
      <c r="EC187" s="38">
        <v>279414.76446913625</v>
      </c>
      <c r="ED187" s="38">
        <f>SUM(EB187:EC187)</f>
        <v>938634.1464763036</v>
      </c>
      <c r="EE187" s="38">
        <v>0</v>
      </c>
      <c r="EF187" s="38">
        <v>0</v>
      </c>
      <c r="EG187" s="38">
        <f>SUM(ED187:EF187)</f>
        <v>938634.1464763036</v>
      </c>
      <c r="EH187" s="38">
        <v>0</v>
      </c>
      <c r="EI187" s="38">
        <v>0</v>
      </c>
      <c r="EJ187" s="38">
        <f>SUM(EH187:EI187)</f>
        <v>0</v>
      </c>
      <c r="EK187" s="38">
        <f t="shared" si="22"/>
        <v>938634.1464763036</v>
      </c>
      <c r="EL187" s="38">
        <f t="shared" si="23"/>
        <v>5902126.9603409385</v>
      </c>
      <c r="EM187" s="38">
        <v>0</v>
      </c>
      <c r="EN187" s="39">
        <f t="shared" si="20"/>
        <v>5902126.9603409385</v>
      </c>
    </row>
    <row r="188" spans="1:144" ht="12.75" customHeight="1">
      <c r="A188" s="30" t="s">
        <v>90</v>
      </c>
      <c r="B188" s="12" t="s">
        <v>91</v>
      </c>
      <c r="C188" s="4" t="s">
        <v>92</v>
      </c>
      <c r="D188" s="38">
        <v>38059.01102300331</v>
      </c>
      <c r="E188" s="38">
        <v>6475.387252271067</v>
      </c>
      <c r="F188" s="38">
        <v>5040.387113855905</v>
      </c>
      <c r="G188" s="38">
        <v>9649.816254652997</v>
      </c>
      <c r="H188" s="38">
        <v>6378.16056095992</v>
      </c>
      <c r="I188" s="38">
        <v>78846.63748864463</v>
      </c>
      <c r="J188" s="38">
        <v>24318.066450134993</v>
      </c>
      <c r="K188" s="38">
        <v>2271.7533783296544</v>
      </c>
      <c r="L188" s="38">
        <v>242.0018389488273</v>
      </c>
      <c r="M188" s="38">
        <v>2947.005584262589</v>
      </c>
      <c r="N188" s="38">
        <v>5967.171637895559</v>
      </c>
      <c r="O188" s="38">
        <v>3181.9541575450276</v>
      </c>
      <c r="P188" s="38">
        <v>3000</v>
      </c>
      <c r="Q188" s="38">
        <v>10000</v>
      </c>
      <c r="R188" s="38">
        <v>5898.998</v>
      </c>
      <c r="S188" s="38">
        <v>0</v>
      </c>
      <c r="T188" s="38">
        <v>538.496</v>
      </c>
      <c r="U188" s="38">
        <v>22539.462</v>
      </c>
      <c r="V188" s="38">
        <v>20042.65</v>
      </c>
      <c r="W188" s="38">
        <v>7600.107</v>
      </c>
      <c r="X188" s="38">
        <v>2022.8420247442918</v>
      </c>
      <c r="Y188" s="38">
        <v>12402.207</v>
      </c>
      <c r="Z188" s="38">
        <v>3840.665</v>
      </c>
      <c r="AA188" s="38">
        <v>1981.161</v>
      </c>
      <c r="AB188" s="38">
        <v>6021.859</v>
      </c>
      <c r="AC188" s="38">
        <v>8028.421</v>
      </c>
      <c r="AD188" s="38">
        <v>2387.935</v>
      </c>
      <c r="AE188" s="38">
        <v>1368.924</v>
      </c>
      <c r="AF188" s="38">
        <v>683.286</v>
      </c>
      <c r="AG188" s="38">
        <v>9292.174</v>
      </c>
      <c r="AH188" s="38">
        <v>8626.055</v>
      </c>
      <c r="AI188" s="38">
        <v>2415.126</v>
      </c>
      <c r="AJ188" s="38">
        <v>121.185</v>
      </c>
      <c r="AK188" s="38">
        <v>46.282</v>
      </c>
      <c r="AL188" s="38">
        <v>314.309</v>
      </c>
      <c r="AM188" s="38">
        <v>2349.342</v>
      </c>
      <c r="AN188" s="38">
        <v>5655.44</v>
      </c>
      <c r="AO188" s="38">
        <v>1045.706</v>
      </c>
      <c r="AP188" s="38">
        <v>2340.016</v>
      </c>
      <c r="AQ188" s="38">
        <v>143.012</v>
      </c>
      <c r="AR188" s="38">
        <v>360.871</v>
      </c>
      <c r="AS188" s="38">
        <v>7523.239</v>
      </c>
      <c r="AT188" s="38">
        <v>869.684</v>
      </c>
      <c r="AU188" s="38">
        <v>1495.542</v>
      </c>
      <c r="AV188" s="38">
        <v>4403.946</v>
      </c>
      <c r="AW188" s="38">
        <v>12189.229</v>
      </c>
      <c r="AX188" s="38">
        <v>3210.5</v>
      </c>
      <c r="AY188" s="38">
        <v>0</v>
      </c>
      <c r="AZ188" s="38">
        <v>7311.589</v>
      </c>
      <c r="BA188" s="38">
        <v>5976.477906885649</v>
      </c>
      <c r="BB188" s="38">
        <v>10043.868</v>
      </c>
      <c r="BC188" s="38">
        <v>386.662</v>
      </c>
      <c r="BD188" s="38">
        <v>38400.875</v>
      </c>
      <c r="BE188" s="38">
        <v>18333.771</v>
      </c>
      <c r="BF188" s="38">
        <v>4448.442</v>
      </c>
      <c r="BG188" s="38">
        <v>94.964</v>
      </c>
      <c r="BH188" s="38">
        <v>151.392</v>
      </c>
      <c r="BI188" s="38">
        <v>0</v>
      </c>
      <c r="BJ188" s="38">
        <v>499.428</v>
      </c>
      <c r="BK188" s="38">
        <v>3386.723</v>
      </c>
      <c r="BL188" s="38">
        <v>3342.067</v>
      </c>
      <c r="BM188" s="38">
        <v>6716.974</v>
      </c>
      <c r="BN188" s="38">
        <v>6950.727</v>
      </c>
      <c r="BO188" s="38">
        <v>2704.651</v>
      </c>
      <c r="BP188" s="38">
        <v>20639.719</v>
      </c>
      <c r="BQ188" s="38">
        <v>7734.453</v>
      </c>
      <c r="BR188" s="38">
        <v>1565.479</v>
      </c>
      <c r="BS188" s="38">
        <v>6037.87</v>
      </c>
      <c r="BT188" s="38">
        <v>2012.607</v>
      </c>
      <c r="BU188" s="38">
        <v>5.427</v>
      </c>
      <c r="BV188" s="38">
        <v>550.54</v>
      </c>
      <c r="BW188" s="38">
        <v>263.509</v>
      </c>
      <c r="BX188" s="38">
        <v>231.92</v>
      </c>
      <c r="BY188" s="38">
        <v>0</v>
      </c>
      <c r="BZ188" s="38">
        <v>83.031</v>
      </c>
      <c r="CA188" s="38">
        <v>245.884</v>
      </c>
      <c r="CB188" s="38">
        <v>169.193</v>
      </c>
      <c r="CC188" s="38">
        <v>0</v>
      </c>
      <c r="CD188" s="38">
        <v>13.012</v>
      </c>
      <c r="CE188" s="38">
        <v>387.308</v>
      </c>
      <c r="CF188" s="38">
        <v>979.715</v>
      </c>
      <c r="CG188" s="38">
        <v>0</v>
      </c>
      <c r="CH188" s="38">
        <v>987.769</v>
      </c>
      <c r="CI188" s="38">
        <v>187.758</v>
      </c>
      <c r="CJ188" s="38">
        <v>682.772</v>
      </c>
      <c r="CK188" s="38">
        <v>8552.216</v>
      </c>
      <c r="CL188" s="38">
        <v>0</v>
      </c>
      <c r="CM188" s="38">
        <v>682.431</v>
      </c>
      <c r="CN188" s="38">
        <v>91.095</v>
      </c>
      <c r="CO188" s="38">
        <v>999.652</v>
      </c>
      <c r="CP188" s="38">
        <v>0</v>
      </c>
      <c r="CQ188" s="38">
        <v>237.129</v>
      </c>
      <c r="CR188" s="38">
        <v>51368.406350000005</v>
      </c>
      <c r="CS188" s="38">
        <v>6143.4995499999995</v>
      </c>
      <c r="CT188" s="38">
        <v>23644.80608</v>
      </c>
      <c r="CU188" s="38">
        <v>59060.236460927954</v>
      </c>
      <c r="CV188" s="38">
        <v>47510.0272982309</v>
      </c>
      <c r="CW188" s="38">
        <v>72946.51563391392</v>
      </c>
      <c r="CX188" s="38">
        <v>0</v>
      </c>
      <c r="CY188" s="38">
        <v>0</v>
      </c>
      <c r="CZ188" s="38">
        <v>15094.83839330826</v>
      </c>
      <c r="DA188" s="38">
        <v>10687.629222446803</v>
      </c>
      <c r="DB188" s="38">
        <v>3680.164404789944</v>
      </c>
      <c r="DC188" s="38">
        <v>5084.084895725706</v>
      </c>
      <c r="DD188" s="38">
        <v>2907.7044358547423</v>
      </c>
      <c r="DE188" s="38">
        <v>69194.07587331781</v>
      </c>
      <c r="DF188" s="38">
        <v>35923.397</v>
      </c>
      <c r="DG188" s="38">
        <v>163651.031</v>
      </c>
      <c r="DH188" s="38">
        <v>41831.56510861938</v>
      </c>
      <c r="DI188" s="38">
        <v>11677.007285174406</v>
      </c>
      <c r="DJ188" s="38">
        <v>27383.388082764337</v>
      </c>
      <c r="DK188" s="38">
        <v>0</v>
      </c>
      <c r="DL188" s="38">
        <v>31720.365694199667</v>
      </c>
      <c r="DM188" s="38">
        <v>0</v>
      </c>
      <c r="DN188" s="38">
        <v>0</v>
      </c>
      <c r="DO188" s="38">
        <v>0</v>
      </c>
      <c r="DP188" s="38">
        <v>38788.974203909536</v>
      </c>
      <c r="DQ188" s="38">
        <v>0</v>
      </c>
      <c r="DR188" s="38">
        <v>0</v>
      </c>
      <c r="DS188" s="38">
        <v>0</v>
      </c>
      <c r="DT188" s="38">
        <v>95763.1695535366</v>
      </c>
      <c r="DU188" s="38">
        <v>0</v>
      </c>
      <c r="DV188" s="38">
        <v>34647.99636616242</v>
      </c>
      <c r="DW188" s="38">
        <v>0</v>
      </c>
      <c r="DX188" s="38">
        <f t="shared" si="21"/>
        <v>1364934.0065650167</v>
      </c>
      <c r="DY188" s="38">
        <v>0</v>
      </c>
      <c r="DZ188" s="38">
        <v>10900</v>
      </c>
      <c r="EA188" s="38">
        <f>SUM(DY188:DZ188)</f>
        <v>10900</v>
      </c>
      <c r="EB188" s="38">
        <v>368989</v>
      </c>
      <c r="EC188" s="38">
        <v>0</v>
      </c>
      <c r="ED188" s="38">
        <f>SUM(EB188:EC188)</f>
        <v>368989</v>
      </c>
      <c r="EE188" s="38">
        <v>0</v>
      </c>
      <c r="EF188" s="38">
        <v>19281682.466867156</v>
      </c>
      <c r="EG188" s="38">
        <f>SUM(ED188:EF188)</f>
        <v>19650671.466867156</v>
      </c>
      <c r="EH188" s="38">
        <v>0</v>
      </c>
      <c r="EI188" s="38">
        <v>0</v>
      </c>
      <c r="EJ188" s="38">
        <f>SUM(EH188:EI188)</f>
        <v>0</v>
      </c>
      <c r="EK188" s="38">
        <f t="shared" si="22"/>
        <v>19661571.466867156</v>
      </c>
      <c r="EL188" s="38">
        <f t="shared" si="23"/>
        <v>21026505.473432172</v>
      </c>
      <c r="EM188" s="38">
        <v>0</v>
      </c>
      <c r="EN188" s="39">
        <f t="shared" si="20"/>
        <v>21026505.473432172</v>
      </c>
    </row>
    <row r="189" spans="1:144" ht="12.75" customHeight="1">
      <c r="A189" s="30" t="s">
        <v>93</v>
      </c>
      <c r="B189" s="12" t="s">
        <v>94</v>
      </c>
      <c r="C189" s="4" t="s">
        <v>95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0</v>
      </c>
      <c r="AL189" s="38">
        <v>0</v>
      </c>
      <c r="AM189" s="38">
        <v>0</v>
      </c>
      <c r="AN189" s="38">
        <v>0</v>
      </c>
      <c r="AO189" s="38">
        <v>0</v>
      </c>
      <c r="AP189" s="38">
        <v>0</v>
      </c>
      <c r="AQ189" s="38">
        <v>0</v>
      </c>
      <c r="AR189" s="38">
        <v>0</v>
      </c>
      <c r="AS189" s="38">
        <v>0</v>
      </c>
      <c r="AT189" s="38">
        <v>0</v>
      </c>
      <c r="AU189" s="38">
        <v>0</v>
      </c>
      <c r="AV189" s="38">
        <v>0</v>
      </c>
      <c r="AW189" s="38">
        <v>0</v>
      </c>
      <c r="AX189" s="38">
        <v>0</v>
      </c>
      <c r="AY189" s="38">
        <v>0</v>
      </c>
      <c r="AZ189" s="38">
        <v>0</v>
      </c>
      <c r="BA189" s="38">
        <v>0</v>
      </c>
      <c r="BB189" s="38">
        <v>0</v>
      </c>
      <c r="BC189" s="38">
        <v>0</v>
      </c>
      <c r="BD189" s="38">
        <v>0</v>
      </c>
      <c r="BE189" s="38">
        <v>0</v>
      </c>
      <c r="BF189" s="38">
        <v>0</v>
      </c>
      <c r="BG189" s="38">
        <v>0</v>
      </c>
      <c r="BH189" s="38">
        <v>0</v>
      </c>
      <c r="BI189" s="38">
        <v>0</v>
      </c>
      <c r="BJ189" s="38">
        <v>0</v>
      </c>
      <c r="BK189" s="38">
        <v>0</v>
      </c>
      <c r="BL189" s="38">
        <v>0</v>
      </c>
      <c r="BM189" s="38">
        <v>0</v>
      </c>
      <c r="BN189" s="38">
        <v>0</v>
      </c>
      <c r="BO189" s="38">
        <v>0</v>
      </c>
      <c r="BP189" s="38">
        <v>0</v>
      </c>
      <c r="BQ189" s="38">
        <v>0</v>
      </c>
      <c r="BR189" s="38">
        <v>0</v>
      </c>
      <c r="BS189" s="38">
        <v>0</v>
      </c>
      <c r="BT189" s="38">
        <v>0</v>
      </c>
      <c r="BU189" s="38">
        <v>0</v>
      </c>
      <c r="BV189" s="38">
        <v>0</v>
      </c>
      <c r="BW189" s="38">
        <v>0</v>
      </c>
      <c r="BX189" s="38">
        <v>0</v>
      </c>
      <c r="BY189" s="38">
        <v>0</v>
      </c>
      <c r="BZ189" s="38">
        <v>0</v>
      </c>
      <c r="CA189" s="38">
        <v>0</v>
      </c>
      <c r="CB189" s="38">
        <v>0</v>
      </c>
      <c r="CC189" s="38">
        <v>0</v>
      </c>
      <c r="CD189" s="38">
        <v>0</v>
      </c>
      <c r="CE189" s="38">
        <v>0</v>
      </c>
      <c r="CF189" s="38">
        <v>0</v>
      </c>
      <c r="CG189" s="38">
        <v>0</v>
      </c>
      <c r="CH189" s="38">
        <v>0</v>
      </c>
      <c r="CI189" s="38">
        <v>0</v>
      </c>
      <c r="CJ189" s="38">
        <v>0</v>
      </c>
      <c r="CK189" s="38">
        <v>0</v>
      </c>
      <c r="CL189" s="38">
        <v>0</v>
      </c>
      <c r="CM189" s="38">
        <v>0</v>
      </c>
      <c r="CN189" s="38">
        <v>0</v>
      </c>
      <c r="CO189" s="38">
        <v>0</v>
      </c>
      <c r="CP189" s="38">
        <v>0</v>
      </c>
      <c r="CQ189" s="38">
        <v>0</v>
      </c>
      <c r="CR189" s="38">
        <v>0</v>
      </c>
      <c r="CS189" s="38">
        <v>0</v>
      </c>
      <c r="CT189" s="38">
        <v>0</v>
      </c>
      <c r="CU189" s="38">
        <v>0</v>
      </c>
      <c r="CV189" s="38">
        <v>0</v>
      </c>
      <c r="CW189" s="38">
        <v>0</v>
      </c>
      <c r="CX189" s="38">
        <v>0</v>
      </c>
      <c r="CY189" s="38">
        <v>0</v>
      </c>
      <c r="CZ189" s="38">
        <v>0</v>
      </c>
      <c r="DA189" s="38">
        <v>0</v>
      </c>
      <c r="DB189" s="38">
        <v>0</v>
      </c>
      <c r="DC189" s="38">
        <v>0</v>
      </c>
      <c r="DD189" s="38">
        <v>0</v>
      </c>
      <c r="DE189" s="38">
        <v>0</v>
      </c>
      <c r="DF189" s="38">
        <v>0</v>
      </c>
      <c r="DG189" s="38">
        <v>0</v>
      </c>
      <c r="DH189" s="38">
        <v>0</v>
      </c>
      <c r="DI189" s="38">
        <v>0</v>
      </c>
      <c r="DJ189" s="38">
        <v>0</v>
      </c>
      <c r="DK189" s="38">
        <v>0</v>
      </c>
      <c r="DL189" s="38">
        <v>0</v>
      </c>
      <c r="DM189" s="38">
        <v>0</v>
      </c>
      <c r="DN189" s="38">
        <v>0</v>
      </c>
      <c r="DO189" s="38">
        <v>0</v>
      </c>
      <c r="DP189" s="38">
        <v>0</v>
      </c>
      <c r="DQ189" s="38">
        <v>0</v>
      </c>
      <c r="DR189" s="38">
        <v>0</v>
      </c>
      <c r="DS189" s="38">
        <v>0</v>
      </c>
      <c r="DT189" s="38">
        <v>0</v>
      </c>
      <c r="DU189" s="38">
        <v>0</v>
      </c>
      <c r="DV189" s="38">
        <v>0</v>
      </c>
      <c r="DW189" s="38">
        <v>0</v>
      </c>
      <c r="DX189" s="38">
        <f t="shared" si="21"/>
        <v>0</v>
      </c>
      <c r="DY189" s="38">
        <v>0</v>
      </c>
      <c r="DZ189" s="38">
        <v>0</v>
      </c>
      <c r="EA189" s="38">
        <f>SUM(DY189:DZ189)</f>
        <v>0</v>
      </c>
      <c r="EB189" s="38">
        <v>0</v>
      </c>
      <c r="EC189" s="38">
        <v>0</v>
      </c>
      <c r="ED189" s="38">
        <f>SUM(EB189:EC189)</f>
        <v>0</v>
      </c>
      <c r="EE189" s="38">
        <v>0</v>
      </c>
      <c r="EF189" s="38">
        <v>2312600.9719607574</v>
      </c>
      <c r="EG189" s="38">
        <f>SUM(ED189:EF189)</f>
        <v>2312600.9719607574</v>
      </c>
      <c r="EH189" s="38">
        <v>0</v>
      </c>
      <c r="EI189" s="38">
        <v>0</v>
      </c>
      <c r="EJ189" s="38">
        <f>SUM(EH189:EI189)</f>
        <v>0</v>
      </c>
      <c r="EK189" s="38">
        <f t="shared" si="22"/>
        <v>2312600.9719607574</v>
      </c>
      <c r="EL189" s="38">
        <f t="shared" si="23"/>
        <v>2312600.9719607574</v>
      </c>
      <c r="EM189" s="38">
        <v>0</v>
      </c>
      <c r="EN189" s="39">
        <f t="shared" si="20"/>
        <v>2312600.9719607574</v>
      </c>
    </row>
    <row r="190" spans="1:144" ht="12.75" customHeight="1">
      <c r="A190" s="30" t="s">
        <v>96</v>
      </c>
      <c r="B190" s="12" t="s">
        <v>97</v>
      </c>
      <c r="C190" s="4" t="s">
        <v>98</v>
      </c>
      <c r="D190" s="38">
        <v>887.5055442732047</v>
      </c>
      <c r="E190" s="38">
        <v>171.75190343182135</v>
      </c>
      <c r="F190" s="38">
        <v>110.747094922015</v>
      </c>
      <c r="G190" s="38">
        <v>196.28929714575247</v>
      </c>
      <c r="H190" s="38">
        <v>87.09536303559692</v>
      </c>
      <c r="I190" s="38">
        <v>936.698863259942</v>
      </c>
      <c r="J190" s="38">
        <v>410.4287174228466</v>
      </c>
      <c r="K190" s="38">
        <v>120.4985626930087</v>
      </c>
      <c r="L190" s="38">
        <v>1.3064168502657003</v>
      </c>
      <c r="M190" s="38">
        <v>66.44311129567491</v>
      </c>
      <c r="N190" s="38">
        <v>86.34270922814666</v>
      </c>
      <c r="O190" s="38">
        <v>43567.59652274075</v>
      </c>
      <c r="P190" s="38">
        <v>0</v>
      </c>
      <c r="Q190" s="38">
        <v>445.3110520306284</v>
      </c>
      <c r="R190" s="38">
        <v>3006.4416689800673</v>
      </c>
      <c r="S190" s="38">
        <v>0</v>
      </c>
      <c r="T190" s="38">
        <v>274.44491044369283</v>
      </c>
      <c r="U190" s="38">
        <v>11487.291090429584</v>
      </c>
      <c r="V190" s="38">
        <v>10214.793152517177</v>
      </c>
      <c r="W190" s="38">
        <v>3873.413534513897</v>
      </c>
      <c r="X190" s="38">
        <v>1030.9453355403398</v>
      </c>
      <c r="Y190" s="38">
        <v>6320.525184018744</v>
      </c>
      <c r="Z190" s="38">
        <v>1957.4039242182823</v>
      </c>
      <c r="AA190" s="38">
        <v>1009.7045087812782</v>
      </c>
      <c r="AB190" s="38">
        <v>3069.0429171360997</v>
      </c>
      <c r="AC190" s="38">
        <v>4091.6970667865344</v>
      </c>
      <c r="AD190" s="38">
        <v>1217.0145984636042</v>
      </c>
      <c r="AE190" s="38">
        <v>697.6778791742054</v>
      </c>
      <c r="AF190" s="38">
        <v>348.23829114610965</v>
      </c>
      <c r="AG190" s="38">
        <v>4735.753966183511</v>
      </c>
      <c r="AH190" s="38">
        <v>4396.2872393028765</v>
      </c>
      <c r="AI190" s="38">
        <v>1230.8729510223764</v>
      </c>
      <c r="AJ190" s="38">
        <v>61.762437365618524</v>
      </c>
      <c r="AK190" s="38">
        <v>23.58755914330275</v>
      </c>
      <c r="AL190" s="38">
        <v>160.1878963622586</v>
      </c>
      <c r="AM190" s="38">
        <v>1197.3734443723454</v>
      </c>
      <c r="AN190" s="38">
        <v>2882.3106535943284</v>
      </c>
      <c r="AO190" s="38">
        <v>532.9504187009669</v>
      </c>
      <c r="AP190" s="38">
        <v>1192.6062030468247</v>
      </c>
      <c r="AQ190" s="38">
        <v>72.88666618134997</v>
      </c>
      <c r="AR190" s="38">
        <v>183.92124880960955</v>
      </c>
      <c r="AS190" s="38">
        <v>3834.242069185827</v>
      </c>
      <c r="AT190" s="38">
        <v>443.23660891334305</v>
      </c>
      <c r="AU190" s="38">
        <v>762.2033992268192</v>
      </c>
      <c r="AV190" s="38">
        <v>2244.5138790129554</v>
      </c>
      <c r="AW190" s="38">
        <v>6212.262671335949</v>
      </c>
      <c r="AX190" s="38">
        <v>1636.223272568677</v>
      </c>
      <c r="AY190" s="38">
        <v>33310.246390511886</v>
      </c>
      <c r="AZ190" s="38">
        <v>3726.370002954284</v>
      </c>
      <c r="BA190" s="38">
        <v>3045.912878119871</v>
      </c>
      <c r="BB190" s="38">
        <v>5118.864817356818</v>
      </c>
      <c r="BC190" s="38">
        <v>197.06361644370665</v>
      </c>
      <c r="BD190" s="38">
        <v>19571.070451135318</v>
      </c>
      <c r="BE190" s="38">
        <v>9343.846921571623</v>
      </c>
      <c r="BF190" s="38">
        <v>2267.149787342848</v>
      </c>
      <c r="BG190" s="38">
        <v>48.39838402262624</v>
      </c>
      <c r="BH190" s="38">
        <v>77.15461536971948</v>
      </c>
      <c r="BI190" s="38">
        <v>0</v>
      </c>
      <c r="BJ190" s="38">
        <v>254.5351371826467</v>
      </c>
      <c r="BK190" s="38">
        <v>1726.0609068063145</v>
      </c>
      <c r="BL190" s="38">
        <v>1703.2981782735856</v>
      </c>
      <c r="BM190" s="38">
        <v>3423.300674287706</v>
      </c>
      <c r="BN190" s="38">
        <v>3542.4487541446742</v>
      </c>
      <c r="BO190" s="38">
        <v>1378.413777550592</v>
      </c>
      <c r="BP190" s="38">
        <v>10519.074762492759</v>
      </c>
      <c r="BQ190" s="38">
        <v>3941.8834624500064</v>
      </c>
      <c r="BR190" s="38">
        <v>797.8428719766806</v>
      </c>
      <c r="BS190" s="38">
        <v>3077.237299691027</v>
      </c>
      <c r="BT190" s="38">
        <v>1025.7387764737557</v>
      </c>
      <c r="BU190" s="38">
        <v>2.766078439818324</v>
      </c>
      <c r="BV190" s="38">
        <v>280.5842065621055</v>
      </c>
      <c r="BW190" s="38">
        <v>134.29760188241397</v>
      </c>
      <c r="BX190" s="38">
        <v>118.20042338065535</v>
      </c>
      <c r="BY190" s="38">
        <v>0</v>
      </c>
      <c r="BZ190" s="38">
        <v>42.316007207848834</v>
      </c>
      <c r="CA190" s="38">
        <v>125.31633491933599</v>
      </c>
      <c r="CB190" s="38">
        <v>86.2297492545819</v>
      </c>
      <c r="CC190" s="38">
        <v>0</v>
      </c>
      <c r="CD190" s="38">
        <v>6.631598165643858</v>
      </c>
      <c r="CE190" s="38">
        <v>197.39314925422653</v>
      </c>
      <c r="CF190" s="38">
        <v>499.3031215783393</v>
      </c>
      <c r="CG190" s="38">
        <v>0</v>
      </c>
      <c r="CH190" s="38">
        <v>503.4192859570148</v>
      </c>
      <c r="CI190" s="38">
        <v>95.69133525359945</v>
      </c>
      <c r="CJ190" s="38">
        <v>347.97466489769374</v>
      </c>
      <c r="CK190" s="38">
        <v>4358.65559092578</v>
      </c>
      <c r="CL190" s="38">
        <v>0</v>
      </c>
      <c r="CM190" s="38">
        <v>347.8019098182394</v>
      </c>
      <c r="CN190" s="38">
        <v>46.431173002250034</v>
      </c>
      <c r="CO190" s="38">
        <v>509.4727038278374</v>
      </c>
      <c r="CP190" s="38">
        <v>0</v>
      </c>
      <c r="CQ190" s="38">
        <v>120.84767029183166</v>
      </c>
      <c r="CR190" s="38">
        <v>29532.723488701053</v>
      </c>
      <c r="CS190" s="38">
        <v>4306.643330414453</v>
      </c>
      <c r="CT190" s="38">
        <v>149.1485072664719</v>
      </c>
      <c r="CU190" s="38">
        <v>0</v>
      </c>
      <c r="CV190" s="38">
        <v>2701.9117116307957</v>
      </c>
      <c r="CW190" s="38">
        <v>4422.905377468532</v>
      </c>
      <c r="CX190" s="38">
        <v>5251.204531781096</v>
      </c>
      <c r="CY190" s="38">
        <v>5687.517924961619</v>
      </c>
      <c r="CZ190" s="38">
        <v>67.52214397159658</v>
      </c>
      <c r="DA190" s="38">
        <v>79.50705937405517</v>
      </c>
      <c r="DB190" s="38">
        <v>16.46209017312379</v>
      </c>
      <c r="DC190" s="38">
        <v>194.77483195996817</v>
      </c>
      <c r="DD190" s="38">
        <v>716.0019733901175</v>
      </c>
      <c r="DE190" s="38">
        <v>29722.820133465302</v>
      </c>
      <c r="DF190" s="38">
        <v>160.69218142078145</v>
      </c>
      <c r="DG190" s="38">
        <v>732.0431583900565</v>
      </c>
      <c r="DH190" s="38">
        <v>0</v>
      </c>
      <c r="DI190" s="38">
        <v>9875.937157789147</v>
      </c>
      <c r="DJ190" s="38">
        <v>118318.15711119695</v>
      </c>
      <c r="DK190" s="38">
        <v>3741.712720552085</v>
      </c>
      <c r="DL190" s="38">
        <v>83072.96993873481</v>
      </c>
      <c r="DM190" s="38">
        <v>14662.542690338547</v>
      </c>
      <c r="DN190" s="38">
        <v>31034.710031438637</v>
      </c>
      <c r="DO190" s="38">
        <v>655.1091613982824</v>
      </c>
      <c r="DP190" s="38">
        <v>337.7048109828336</v>
      </c>
      <c r="DQ190" s="38">
        <v>0</v>
      </c>
      <c r="DR190" s="38">
        <v>0</v>
      </c>
      <c r="DS190" s="38">
        <v>0</v>
      </c>
      <c r="DT190" s="38">
        <v>11095.075492809345</v>
      </c>
      <c r="DU190" s="38">
        <v>14.93763813635987</v>
      </c>
      <c r="DV190" s="38">
        <v>62725.56313170159</v>
      </c>
      <c r="DW190" s="38">
        <v>0</v>
      </c>
      <c r="DX190" s="38">
        <f t="shared" si="21"/>
        <v>662685.3752050333</v>
      </c>
      <c r="DY190" s="38">
        <v>0</v>
      </c>
      <c r="DZ190" s="38">
        <v>0</v>
      </c>
      <c r="EA190" s="38">
        <f>SUM(DY190:DZ190)</f>
        <v>0</v>
      </c>
      <c r="EB190" s="38">
        <v>2275125.176285616</v>
      </c>
      <c r="EC190" s="38">
        <v>1300718.147802911</v>
      </c>
      <c r="ED190" s="38">
        <f>SUM(EB190:EC190)</f>
        <v>3575843.324088527</v>
      </c>
      <c r="EE190" s="38">
        <v>0</v>
      </c>
      <c r="EF190" s="38">
        <v>8468215.055476764</v>
      </c>
      <c r="EG190" s="38">
        <f>SUM(ED190:EF190)</f>
        <v>12044058.379565291</v>
      </c>
      <c r="EH190" s="38">
        <v>0</v>
      </c>
      <c r="EI190" s="38">
        <v>0</v>
      </c>
      <c r="EJ190" s="38">
        <f>SUM(EH190:EI190)</f>
        <v>0</v>
      </c>
      <c r="EK190" s="38">
        <f t="shared" si="22"/>
        <v>12044058.379565291</v>
      </c>
      <c r="EL190" s="38">
        <f t="shared" si="23"/>
        <v>12706743.754770324</v>
      </c>
      <c r="EM190" s="38">
        <v>0</v>
      </c>
      <c r="EN190" s="39">
        <f t="shared" si="20"/>
        <v>12706743.754770324</v>
      </c>
    </row>
    <row r="191" spans="1:144" ht="12.75" customHeight="1">
      <c r="A191" s="30" t="s">
        <v>99</v>
      </c>
      <c r="B191" s="12" t="s">
        <v>100</v>
      </c>
      <c r="C191" s="4" t="s">
        <v>101</v>
      </c>
      <c r="D191" s="38">
        <v>2588.2692015842035</v>
      </c>
      <c r="E191" s="38">
        <v>946.8032404226517</v>
      </c>
      <c r="F191" s="38">
        <v>1428.2360210850695</v>
      </c>
      <c r="G191" s="38">
        <v>2835.128870676763</v>
      </c>
      <c r="H191" s="38">
        <v>247.43758269396525</v>
      </c>
      <c r="I191" s="38">
        <v>2444.537651523514</v>
      </c>
      <c r="J191" s="38">
        <v>833.9666422637592</v>
      </c>
      <c r="K191" s="38">
        <v>207.1166780681359</v>
      </c>
      <c r="L191" s="38">
        <v>3.256765325816784</v>
      </c>
      <c r="M191" s="38">
        <v>370.6324506722856</v>
      </c>
      <c r="N191" s="38">
        <v>534.2408347173993</v>
      </c>
      <c r="O191" s="38">
        <v>2674.870056363107</v>
      </c>
      <c r="P191" s="38">
        <v>0</v>
      </c>
      <c r="Q191" s="38">
        <v>162.02171774517637</v>
      </c>
      <c r="R191" s="38">
        <v>308.43166649131626</v>
      </c>
      <c r="S191" s="38">
        <v>507.7909663262054</v>
      </c>
      <c r="T191" s="38">
        <v>28.154316750564934</v>
      </c>
      <c r="U191" s="38">
        <v>1178.5079598604525</v>
      </c>
      <c r="V191" s="38">
        <v>1047.948887114826</v>
      </c>
      <c r="W191" s="38">
        <v>397.3897026231992</v>
      </c>
      <c r="X191" s="38">
        <v>105.77239970556333</v>
      </c>
      <c r="Y191" s="38">
        <v>648.4030452543063</v>
      </c>
      <c r="Z191" s="38">
        <v>200.8154172159486</v>
      </c>
      <c r="AA191" s="38">
        <v>103.58756931635975</v>
      </c>
      <c r="AB191" s="38">
        <v>314.78545901925855</v>
      </c>
      <c r="AC191" s="38">
        <v>419.77125795102086</v>
      </c>
      <c r="AD191" s="38">
        <v>124.85548169254987</v>
      </c>
      <c r="AE191" s="38">
        <v>71.57552223467711</v>
      </c>
      <c r="AF191" s="38">
        <v>35.72649593277675</v>
      </c>
      <c r="AG191" s="38">
        <v>485.8388424639639</v>
      </c>
      <c r="AH191" s="38">
        <v>451.0263835589237</v>
      </c>
      <c r="AI191" s="38">
        <v>126.28039130768096</v>
      </c>
      <c r="AJ191" s="38">
        <v>6.3360058614566315</v>
      </c>
      <c r="AK191" s="38">
        <v>2.419974790191405</v>
      </c>
      <c r="AL191" s="38">
        <v>16.433891684635878</v>
      </c>
      <c r="AM191" s="38">
        <v>122.82681356504357</v>
      </c>
      <c r="AN191" s="38">
        <v>295.7082710652221</v>
      </c>
      <c r="AO191" s="38">
        <v>54.67226018444675</v>
      </c>
      <c r="AP191" s="38">
        <v>122.34360912551577</v>
      </c>
      <c r="AQ191" s="38">
        <v>7.477316960954824</v>
      </c>
      <c r="AR191" s="38">
        <v>18.870664993174877</v>
      </c>
      <c r="AS191" s="38">
        <v>393.36201081232934</v>
      </c>
      <c r="AT191" s="38">
        <v>45.47260101879465</v>
      </c>
      <c r="AU191" s="38">
        <v>78.19710290804282</v>
      </c>
      <c r="AV191" s="38">
        <v>230.27903024948768</v>
      </c>
      <c r="AW191" s="38">
        <v>637.3278809225525</v>
      </c>
      <c r="AX191" s="38">
        <v>167.86166495866271</v>
      </c>
      <c r="AY191" s="38">
        <v>0</v>
      </c>
      <c r="AZ191" s="38">
        <v>382.281905739885</v>
      </c>
      <c r="BA191" s="38">
        <v>312.48892082564413</v>
      </c>
      <c r="BB191" s="38">
        <v>525.1552805824349</v>
      </c>
      <c r="BC191" s="38">
        <v>20.21751090539655</v>
      </c>
      <c r="BD191" s="38">
        <v>2007.8468580885392</v>
      </c>
      <c r="BE191" s="38">
        <v>958.5995443202579</v>
      </c>
      <c r="BF191" s="38">
        <v>232.58932059635066</v>
      </c>
      <c r="BG191" s="38">
        <v>4.965444393920707</v>
      </c>
      <c r="BH191" s="38">
        <v>7.917042882406509</v>
      </c>
      <c r="BI191" s="38">
        <v>0</v>
      </c>
      <c r="BJ191" s="38">
        <v>26.1137908454015</v>
      </c>
      <c r="BK191" s="38">
        <v>177.0771344945243</v>
      </c>
      <c r="BL191" s="38">
        <v>174.7688204439375</v>
      </c>
      <c r="BM191" s="38">
        <v>351.2076112412533</v>
      </c>
      <c r="BN191" s="38">
        <v>363.4280392650577</v>
      </c>
      <c r="BO191" s="38">
        <v>141.38127115402847</v>
      </c>
      <c r="BP191" s="38">
        <v>1079.1733801304479</v>
      </c>
      <c r="BQ191" s="38">
        <v>404.4016018111119</v>
      </c>
      <c r="BR191" s="38">
        <v>81.84238138947038</v>
      </c>
      <c r="BS191" s="38">
        <v>315.65898197333337</v>
      </c>
      <c r="BT191" s="38">
        <v>105.22690707745716</v>
      </c>
      <c r="BU191" s="38">
        <v>0.2845866637709778</v>
      </c>
      <c r="BV191" s="38">
        <v>28.78574341080679</v>
      </c>
      <c r="BW191" s="38">
        <v>13.778737637578178</v>
      </c>
      <c r="BX191" s="38">
        <v>12.12754209882365</v>
      </c>
      <c r="BY191" s="38">
        <v>0</v>
      </c>
      <c r="BZ191" s="38">
        <v>4.3409347706455055</v>
      </c>
      <c r="CA191" s="38">
        <v>12.855807276598686</v>
      </c>
      <c r="CB191" s="38">
        <v>8.845902132214562</v>
      </c>
      <c r="CC191" s="38">
        <v>0</v>
      </c>
      <c r="CD191" s="38">
        <v>0.6808340671465407</v>
      </c>
      <c r="CE191" s="38">
        <v>20.251107942091735</v>
      </c>
      <c r="CF191" s="38">
        <v>51.23152836760457</v>
      </c>
      <c r="CG191" s="38">
        <v>0</v>
      </c>
      <c r="CH191" s="38">
        <v>51.64655058560392</v>
      </c>
      <c r="CI191" s="38">
        <v>9.816263603822547</v>
      </c>
      <c r="CJ191" s="38">
        <v>35.70080408118631</v>
      </c>
      <c r="CK191" s="38">
        <v>447.1627243389775</v>
      </c>
      <c r="CL191" s="38">
        <v>0</v>
      </c>
      <c r="CM191" s="38">
        <v>35.68400556283873</v>
      </c>
      <c r="CN191" s="38">
        <v>4.766826618163879</v>
      </c>
      <c r="CO191" s="38">
        <v>52.26315502377437</v>
      </c>
      <c r="CP191" s="38">
        <v>0</v>
      </c>
      <c r="CQ191" s="38">
        <v>12.393353947970848</v>
      </c>
      <c r="CR191" s="38">
        <v>2947.5539981565835</v>
      </c>
      <c r="CS191" s="38">
        <v>511.9773370128181</v>
      </c>
      <c r="CT191" s="38">
        <v>54.266111536727486</v>
      </c>
      <c r="CU191" s="38">
        <v>0</v>
      </c>
      <c r="CV191" s="38">
        <v>647.2505675368056</v>
      </c>
      <c r="CW191" s="38">
        <v>1051.8187153326471</v>
      </c>
      <c r="CX191" s="38">
        <v>4056.6054076886044</v>
      </c>
      <c r="CY191" s="38">
        <v>1429.1092447179747</v>
      </c>
      <c r="CZ191" s="38">
        <v>942.8905873407674</v>
      </c>
      <c r="DA191" s="38">
        <v>77.7158747647912</v>
      </c>
      <c r="DB191" s="38">
        <v>5.989557446110848</v>
      </c>
      <c r="DC191" s="38">
        <v>101.94725125038514</v>
      </c>
      <c r="DD191" s="38">
        <v>71.53456686885194</v>
      </c>
      <c r="DE191" s="38">
        <v>3633.19590568654</v>
      </c>
      <c r="DF191" s="38">
        <v>58.465760886588356</v>
      </c>
      <c r="DG191" s="38">
        <v>786.5659179225638</v>
      </c>
      <c r="DH191" s="38">
        <v>0</v>
      </c>
      <c r="DI191" s="38">
        <v>192.34610432737875</v>
      </c>
      <c r="DJ191" s="38">
        <v>1901.2717747356166</v>
      </c>
      <c r="DK191" s="38">
        <v>0</v>
      </c>
      <c r="DL191" s="38">
        <v>37280.629964747495</v>
      </c>
      <c r="DM191" s="38">
        <v>28038.738003608407</v>
      </c>
      <c r="DN191" s="38">
        <v>21367.20752066725</v>
      </c>
      <c r="DO191" s="38">
        <v>296274.6440214941</v>
      </c>
      <c r="DP191" s="38">
        <v>1488255.1578520162</v>
      </c>
      <c r="DQ191" s="38">
        <v>6463.057405697097</v>
      </c>
      <c r="DR191" s="38">
        <v>11159.688521095608</v>
      </c>
      <c r="DS191" s="38">
        <v>0</v>
      </c>
      <c r="DT191" s="38">
        <v>1398.7282066012879</v>
      </c>
      <c r="DU191" s="38">
        <v>108.22150711420868</v>
      </c>
      <c r="DV191" s="38">
        <v>35541.78747409109</v>
      </c>
      <c r="DW191" s="38">
        <v>0</v>
      </c>
      <c r="DX191" s="38">
        <f t="shared" si="21"/>
        <v>1976866.0918936967</v>
      </c>
      <c r="DY191" s="38">
        <v>0</v>
      </c>
      <c r="DZ191" s="38">
        <v>0</v>
      </c>
      <c r="EA191" s="38">
        <f>SUM(DY191:DZ191)</f>
        <v>0</v>
      </c>
      <c r="EB191" s="38">
        <v>2137092.996648165</v>
      </c>
      <c r="EC191" s="38">
        <v>7520469.80804752</v>
      </c>
      <c r="ED191" s="38">
        <f>SUM(EB191:EC191)</f>
        <v>9657562.804695684</v>
      </c>
      <c r="EE191" s="38">
        <v>0</v>
      </c>
      <c r="EF191" s="38">
        <v>4457680.213355785</v>
      </c>
      <c r="EG191" s="38">
        <f>SUM(ED191:EF191)</f>
        <v>14115243.01805147</v>
      </c>
      <c r="EH191" s="38">
        <v>0</v>
      </c>
      <c r="EI191" s="38">
        <v>0</v>
      </c>
      <c r="EJ191" s="38">
        <f>SUM(EH191:EI191)</f>
        <v>0</v>
      </c>
      <c r="EK191" s="38">
        <f t="shared" si="22"/>
        <v>14115243.01805147</v>
      </c>
      <c r="EL191" s="38">
        <f t="shared" si="23"/>
        <v>16092109.109945167</v>
      </c>
      <c r="EM191" s="38">
        <v>0</v>
      </c>
      <c r="EN191" s="39">
        <f>+EM191+EL191</f>
        <v>16092109.109945167</v>
      </c>
    </row>
    <row r="192" spans="1:144" ht="12.75" customHeight="1">
      <c r="A192" s="30" t="s">
        <v>102</v>
      </c>
      <c r="B192" s="12" t="s">
        <v>103</v>
      </c>
      <c r="C192" s="4" t="s">
        <v>104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1184.5080083359876</v>
      </c>
      <c r="J192" s="38">
        <v>1456.5483373528496</v>
      </c>
      <c r="K192" s="38">
        <v>0</v>
      </c>
      <c r="L192" s="38">
        <v>0</v>
      </c>
      <c r="M192" s="38">
        <v>0</v>
      </c>
      <c r="N192" s="38">
        <v>152.7065014827431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0</v>
      </c>
      <c r="AL192" s="38">
        <v>0</v>
      </c>
      <c r="AM192" s="38">
        <v>0</v>
      </c>
      <c r="AN192" s="38">
        <v>0</v>
      </c>
      <c r="AO192" s="38">
        <v>0</v>
      </c>
      <c r="AP192" s="38">
        <v>0</v>
      </c>
      <c r="AQ192" s="38">
        <v>0</v>
      </c>
      <c r="AR192" s="38">
        <v>0</v>
      </c>
      <c r="AS192" s="38">
        <v>0</v>
      </c>
      <c r="AT192" s="38">
        <v>0</v>
      </c>
      <c r="AU192" s="38">
        <v>0</v>
      </c>
      <c r="AV192" s="38">
        <v>0</v>
      </c>
      <c r="AW192" s="38">
        <v>0</v>
      </c>
      <c r="AX192" s="38">
        <v>0</v>
      </c>
      <c r="AY192" s="38">
        <v>0</v>
      </c>
      <c r="AZ192" s="38">
        <v>0</v>
      </c>
      <c r="BA192" s="38">
        <v>0</v>
      </c>
      <c r="BB192" s="38">
        <v>0</v>
      </c>
      <c r="BC192" s="38">
        <v>0</v>
      </c>
      <c r="BD192" s="38">
        <v>0</v>
      </c>
      <c r="BE192" s="38">
        <v>0</v>
      </c>
      <c r="BF192" s="38">
        <v>0</v>
      </c>
      <c r="BG192" s="38">
        <v>0</v>
      </c>
      <c r="BH192" s="38">
        <v>0</v>
      </c>
      <c r="BI192" s="38">
        <v>0</v>
      </c>
      <c r="BJ192" s="38">
        <v>0</v>
      </c>
      <c r="BK192" s="38">
        <v>0</v>
      </c>
      <c r="BL192" s="38">
        <v>0</v>
      </c>
      <c r="BM192" s="38">
        <v>0</v>
      </c>
      <c r="BN192" s="38">
        <v>0</v>
      </c>
      <c r="BO192" s="38">
        <v>0</v>
      </c>
      <c r="BP192" s="38">
        <v>0</v>
      </c>
      <c r="BQ192" s="38">
        <v>0</v>
      </c>
      <c r="BR192" s="38">
        <v>0</v>
      </c>
      <c r="BS192" s="38">
        <v>0</v>
      </c>
      <c r="BT192" s="38">
        <v>0</v>
      </c>
      <c r="BU192" s="38">
        <v>0</v>
      </c>
      <c r="BV192" s="38">
        <v>0</v>
      </c>
      <c r="BW192" s="38">
        <v>0</v>
      </c>
      <c r="BX192" s="38">
        <v>0</v>
      </c>
      <c r="BY192" s="38">
        <v>0</v>
      </c>
      <c r="BZ192" s="38">
        <v>0</v>
      </c>
      <c r="CA192" s="38">
        <v>0</v>
      </c>
      <c r="CB192" s="38">
        <v>0</v>
      </c>
      <c r="CC192" s="38">
        <v>0</v>
      </c>
      <c r="CD192" s="38">
        <v>0</v>
      </c>
      <c r="CE192" s="38">
        <v>0</v>
      </c>
      <c r="CF192" s="38">
        <v>0</v>
      </c>
      <c r="CG192" s="38">
        <v>0</v>
      </c>
      <c r="CH192" s="38">
        <v>0</v>
      </c>
      <c r="CI192" s="38">
        <v>0</v>
      </c>
      <c r="CJ192" s="38">
        <v>0</v>
      </c>
      <c r="CK192" s="38">
        <v>0</v>
      </c>
      <c r="CL192" s="38">
        <v>0</v>
      </c>
      <c r="CM192" s="38">
        <v>0</v>
      </c>
      <c r="CN192" s="38">
        <v>0</v>
      </c>
      <c r="CO192" s="38">
        <v>0</v>
      </c>
      <c r="CP192" s="38">
        <v>0</v>
      </c>
      <c r="CQ192" s="38">
        <v>0</v>
      </c>
      <c r="CR192" s="38">
        <v>0</v>
      </c>
      <c r="CS192" s="38">
        <v>0</v>
      </c>
      <c r="CT192" s="38">
        <v>0</v>
      </c>
      <c r="CU192" s="38">
        <v>0</v>
      </c>
      <c r="CV192" s="38">
        <v>0</v>
      </c>
      <c r="CW192" s="38">
        <v>0</v>
      </c>
      <c r="CX192" s="38">
        <v>0</v>
      </c>
      <c r="CY192" s="38">
        <v>0</v>
      </c>
      <c r="CZ192" s="38">
        <v>0</v>
      </c>
      <c r="DA192" s="38">
        <v>0</v>
      </c>
      <c r="DB192" s="38">
        <v>0</v>
      </c>
      <c r="DC192" s="38">
        <v>0</v>
      </c>
      <c r="DD192" s="38">
        <v>0</v>
      </c>
      <c r="DE192" s="38">
        <v>0</v>
      </c>
      <c r="DF192" s="38">
        <v>0</v>
      </c>
      <c r="DG192" s="38">
        <v>0</v>
      </c>
      <c r="DH192" s="38">
        <v>0</v>
      </c>
      <c r="DI192" s="38">
        <v>0</v>
      </c>
      <c r="DJ192" s="38">
        <v>0</v>
      </c>
      <c r="DK192" s="38">
        <v>0</v>
      </c>
      <c r="DL192" s="38">
        <v>0</v>
      </c>
      <c r="DM192" s="38">
        <v>0</v>
      </c>
      <c r="DN192" s="38">
        <v>0</v>
      </c>
      <c r="DO192" s="38">
        <v>0</v>
      </c>
      <c r="DP192" s="38">
        <v>0</v>
      </c>
      <c r="DQ192" s="38">
        <v>24629.230617951056</v>
      </c>
      <c r="DR192" s="38">
        <v>0</v>
      </c>
      <c r="DS192" s="38">
        <v>0</v>
      </c>
      <c r="DT192" s="38">
        <v>0</v>
      </c>
      <c r="DU192" s="38">
        <v>0</v>
      </c>
      <c r="DV192" s="38">
        <v>0</v>
      </c>
      <c r="DW192" s="38">
        <v>0</v>
      </c>
      <c r="DX192" s="38">
        <f t="shared" si="21"/>
        <v>27422.993465122636</v>
      </c>
      <c r="DY192" s="38">
        <v>0</v>
      </c>
      <c r="DZ192" s="38">
        <v>0</v>
      </c>
      <c r="EA192" s="38">
        <f>SUM(DY192:DZ192)</f>
        <v>0</v>
      </c>
      <c r="EB192" s="38">
        <v>124145.65178279241</v>
      </c>
      <c r="EC192" s="38">
        <v>0</v>
      </c>
      <c r="ED192" s="38">
        <f>SUM(EB192:EC192)</f>
        <v>124145.65178279241</v>
      </c>
      <c r="EE192" s="38">
        <v>0</v>
      </c>
      <c r="EF192" s="38">
        <v>0</v>
      </c>
      <c r="EG192" s="38">
        <f>SUM(ED192:EF192)</f>
        <v>124145.65178279241</v>
      </c>
      <c r="EH192" s="38">
        <v>0</v>
      </c>
      <c r="EI192" s="38">
        <v>0</v>
      </c>
      <c r="EJ192" s="38">
        <f>SUM(EH192:EI192)</f>
        <v>0</v>
      </c>
      <c r="EK192" s="38">
        <f t="shared" si="22"/>
        <v>124145.65178279241</v>
      </c>
      <c r="EL192" s="38">
        <f t="shared" si="23"/>
        <v>151568.64524791506</v>
      </c>
      <c r="EM192" s="38">
        <v>0</v>
      </c>
      <c r="EN192" s="39">
        <f aca="true" t="shared" si="24" ref="EN192:EN205">+EM192+EL192</f>
        <v>151568.64524791506</v>
      </c>
    </row>
    <row r="193" spans="1:144" ht="12.75" customHeight="1">
      <c r="A193" s="30" t="s">
        <v>105</v>
      </c>
      <c r="B193" s="12" t="s">
        <v>106</v>
      </c>
      <c r="C193" s="4" t="s">
        <v>107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0</v>
      </c>
      <c r="AL193" s="38">
        <v>0</v>
      </c>
      <c r="AM193" s="38">
        <v>0</v>
      </c>
      <c r="AN193" s="38">
        <v>0</v>
      </c>
      <c r="AO193" s="38">
        <v>0</v>
      </c>
      <c r="AP193" s="38">
        <v>0</v>
      </c>
      <c r="AQ193" s="38">
        <v>0</v>
      </c>
      <c r="AR193" s="38">
        <v>0</v>
      </c>
      <c r="AS193" s="38">
        <v>0</v>
      </c>
      <c r="AT193" s="38">
        <v>0</v>
      </c>
      <c r="AU193" s="38">
        <v>0</v>
      </c>
      <c r="AV193" s="38">
        <v>0</v>
      </c>
      <c r="AW193" s="38">
        <v>0</v>
      </c>
      <c r="AX193" s="38">
        <v>0</v>
      </c>
      <c r="AY193" s="38">
        <v>0</v>
      </c>
      <c r="AZ193" s="38">
        <v>0</v>
      </c>
      <c r="BA193" s="38">
        <v>0</v>
      </c>
      <c r="BB193" s="38">
        <v>0</v>
      </c>
      <c r="BC193" s="38">
        <v>0</v>
      </c>
      <c r="BD193" s="38">
        <v>0</v>
      </c>
      <c r="BE193" s="38">
        <v>0</v>
      </c>
      <c r="BF193" s="38">
        <v>0</v>
      </c>
      <c r="BG193" s="38">
        <v>0</v>
      </c>
      <c r="BH193" s="38">
        <v>0</v>
      </c>
      <c r="BI193" s="38">
        <v>0</v>
      </c>
      <c r="BJ193" s="38">
        <v>0</v>
      </c>
      <c r="BK193" s="38">
        <v>0</v>
      </c>
      <c r="BL193" s="38">
        <v>0</v>
      </c>
      <c r="BM193" s="38">
        <v>0</v>
      </c>
      <c r="BN193" s="38">
        <v>0</v>
      </c>
      <c r="BO193" s="38">
        <v>0</v>
      </c>
      <c r="BP193" s="38">
        <v>0</v>
      </c>
      <c r="BQ193" s="38">
        <v>0</v>
      </c>
      <c r="BR193" s="38">
        <v>0</v>
      </c>
      <c r="BS193" s="38">
        <v>0</v>
      </c>
      <c r="BT193" s="38">
        <v>0</v>
      </c>
      <c r="BU193" s="38">
        <v>0</v>
      </c>
      <c r="BV193" s="38">
        <v>0</v>
      </c>
      <c r="BW193" s="38">
        <v>0</v>
      </c>
      <c r="BX193" s="38">
        <v>0</v>
      </c>
      <c r="BY193" s="38">
        <v>0</v>
      </c>
      <c r="BZ193" s="38">
        <v>0</v>
      </c>
      <c r="CA193" s="38">
        <v>0</v>
      </c>
      <c r="CB193" s="38">
        <v>0</v>
      </c>
      <c r="CC193" s="38">
        <v>0</v>
      </c>
      <c r="CD193" s="38">
        <v>0</v>
      </c>
      <c r="CE193" s="38">
        <v>0</v>
      </c>
      <c r="CF193" s="38">
        <v>0</v>
      </c>
      <c r="CG193" s="38">
        <v>0</v>
      </c>
      <c r="CH193" s="38">
        <v>0</v>
      </c>
      <c r="CI193" s="38">
        <v>0</v>
      </c>
      <c r="CJ193" s="38">
        <v>0</v>
      </c>
      <c r="CK193" s="38">
        <v>0</v>
      </c>
      <c r="CL193" s="38">
        <v>0</v>
      </c>
      <c r="CM193" s="38">
        <v>0</v>
      </c>
      <c r="CN193" s="38">
        <v>0</v>
      </c>
      <c r="CO193" s="38">
        <v>0</v>
      </c>
      <c r="CP193" s="38">
        <v>0</v>
      </c>
      <c r="CQ193" s="38">
        <v>0</v>
      </c>
      <c r="CR193" s="38">
        <v>0</v>
      </c>
      <c r="CS193" s="38">
        <v>0</v>
      </c>
      <c r="CT193" s="38">
        <v>0</v>
      </c>
      <c r="CU193" s="38">
        <v>0</v>
      </c>
      <c r="CV193" s="38">
        <v>0</v>
      </c>
      <c r="CW193" s="38">
        <v>0</v>
      </c>
      <c r="CX193" s="38">
        <v>0</v>
      </c>
      <c r="CY193" s="38">
        <v>0</v>
      </c>
      <c r="CZ193" s="38">
        <v>0</v>
      </c>
      <c r="DA193" s="38">
        <v>0</v>
      </c>
      <c r="DB193" s="38">
        <v>0</v>
      </c>
      <c r="DC193" s="38">
        <v>0</v>
      </c>
      <c r="DD193" s="38">
        <v>0</v>
      </c>
      <c r="DE193" s="38">
        <v>0</v>
      </c>
      <c r="DF193" s="38">
        <v>0</v>
      </c>
      <c r="DG193" s="38">
        <v>0</v>
      </c>
      <c r="DH193" s="38">
        <v>0</v>
      </c>
      <c r="DI193" s="38">
        <v>0</v>
      </c>
      <c r="DJ193" s="38">
        <v>0</v>
      </c>
      <c r="DK193" s="38">
        <v>0</v>
      </c>
      <c r="DL193" s="38">
        <v>0</v>
      </c>
      <c r="DM193" s="38">
        <v>0</v>
      </c>
      <c r="DN193" s="38">
        <v>0</v>
      </c>
      <c r="DO193" s="38">
        <v>0</v>
      </c>
      <c r="DP193" s="38">
        <v>0</v>
      </c>
      <c r="DQ193" s="38">
        <v>0</v>
      </c>
      <c r="DR193" s="38">
        <v>0</v>
      </c>
      <c r="DS193" s="38">
        <v>0</v>
      </c>
      <c r="DT193" s="38">
        <v>0</v>
      </c>
      <c r="DU193" s="38">
        <v>0</v>
      </c>
      <c r="DV193" s="38">
        <v>0</v>
      </c>
      <c r="DW193" s="38">
        <v>0</v>
      </c>
      <c r="DX193" s="38">
        <f t="shared" si="21"/>
        <v>0</v>
      </c>
      <c r="DY193" s="38">
        <v>0</v>
      </c>
      <c r="DZ193" s="38">
        <v>0</v>
      </c>
      <c r="EA193" s="38">
        <f>SUM(DY193:DZ193)</f>
        <v>0</v>
      </c>
      <c r="EB193" s="38">
        <v>345397.2414080138</v>
      </c>
      <c r="EC193" s="38">
        <v>366439.39754855086</v>
      </c>
      <c r="ED193" s="38">
        <f>SUM(EB193:EC193)</f>
        <v>711836.6389565647</v>
      </c>
      <c r="EE193" s="38">
        <v>0</v>
      </c>
      <c r="EF193" s="38">
        <v>0</v>
      </c>
      <c r="EG193" s="38">
        <f>SUM(ED193:EF193)</f>
        <v>711836.6389565647</v>
      </c>
      <c r="EH193" s="38">
        <v>0</v>
      </c>
      <c r="EI193" s="38">
        <v>0</v>
      </c>
      <c r="EJ193" s="38">
        <f>SUM(EH193:EI193)</f>
        <v>0</v>
      </c>
      <c r="EK193" s="38">
        <f t="shared" si="22"/>
        <v>711836.6389565647</v>
      </c>
      <c r="EL193" s="38">
        <f t="shared" si="23"/>
        <v>711836.6389565647</v>
      </c>
      <c r="EM193" s="38">
        <v>0</v>
      </c>
      <c r="EN193" s="39">
        <f t="shared" si="24"/>
        <v>711836.6389565647</v>
      </c>
    </row>
    <row r="194" spans="1:144" ht="12.75" customHeight="1">
      <c r="A194" s="30" t="s">
        <v>108</v>
      </c>
      <c r="B194" s="12" t="s">
        <v>109</v>
      </c>
      <c r="C194" s="4" t="s">
        <v>110</v>
      </c>
      <c r="D194" s="38">
        <v>23.82316214934204</v>
      </c>
      <c r="E194" s="38">
        <v>5.285746003914511</v>
      </c>
      <c r="F194" s="38">
        <v>3.489631397665211</v>
      </c>
      <c r="G194" s="38">
        <v>5.98828084978211</v>
      </c>
      <c r="H194" s="38">
        <v>2.9173551698174522</v>
      </c>
      <c r="I194" s="38">
        <v>26.07632383445308</v>
      </c>
      <c r="J194" s="38">
        <v>5.518249115582006</v>
      </c>
      <c r="K194" s="38">
        <v>4.050287572988426</v>
      </c>
      <c r="L194" s="38">
        <v>0.03729733536971137</v>
      </c>
      <c r="M194" s="38">
        <v>2.1288561903625562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0</v>
      </c>
      <c r="AL194" s="38">
        <v>0</v>
      </c>
      <c r="AM194" s="38">
        <v>0</v>
      </c>
      <c r="AN194" s="38">
        <v>0</v>
      </c>
      <c r="AO194" s="38">
        <v>0</v>
      </c>
      <c r="AP194" s="38">
        <v>0</v>
      </c>
      <c r="AQ194" s="38">
        <v>0</v>
      </c>
      <c r="AR194" s="38">
        <v>0</v>
      </c>
      <c r="AS194" s="38">
        <v>0</v>
      </c>
      <c r="AT194" s="38">
        <v>0</v>
      </c>
      <c r="AU194" s="38">
        <v>0</v>
      </c>
      <c r="AV194" s="38">
        <v>0</v>
      </c>
      <c r="AW194" s="38">
        <v>0</v>
      </c>
      <c r="AX194" s="38">
        <v>0</v>
      </c>
      <c r="AY194" s="38">
        <v>0</v>
      </c>
      <c r="AZ194" s="38">
        <v>0</v>
      </c>
      <c r="BA194" s="38">
        <v>0</v>
      </c>
      <c r="BB194" s="38">
        <v>0</v>
      </c>
      <c r="BC194" s="38">
        <v>0</v>
      </c>
      <c r="BD194" s="38">
        <v>0</v>
      </c>
      <c r="BE194" s="38">
        <v>0</v>
      </c>
      <c r="BF194" s="38">
        <v>0</v>
      </c>
      <c r="BG194" s="38">
        <v>0</v>
      </c>
      <c r="BH194" s="38">
        <v>0</v>
      </c>
      <c r="BI194" s="38">
        <v>0</v>
      </c>
      <c r="BJ194" s="38">
        <v>0</v>
      </c>
      <c r="BK194" s="38">
        <v>0</v>
      </c>
      <c r="BL194" s="38">
        <v>0</v>
      </c>
      <c r="BM194" s="38">
        <v>0</v>
      </c>
      <c r="BN194" s="38">
        <v>0</v>
      </c>
      <c r="BO194" s="38">
        <v>0</v>
      </c>
      <c r="BP194" s="38">
        <v>0</v>
      </c>
      <c r="BQ194" s="38">
        <v>0</v>
      </c>
      <c r="BR194" s="38">
        <v>0</v>
      </c>
      <c r="BS194" s="38">
        <v>0</v>
      </c>
      <c r="BT194" s="38">
        <v>0</v>
      </c>
      <c r="BU194" s="38">
        <v>0</v>
      </c>
      <c r="BV194" s="38">
        <v>0</v>
      </c>
      <c r="BW194" s="38">
        <v>0</v>
      </c>
      <c r="BX194" s="38">
        <v>0</v>
      </c>
      <c r="BY194" s="38">
        <v>0</v>
      </c>
      <c r="BZ194" s="38">
        <v>0</v>
      </c>
      <c r="CA194" s="38">
        <v>0</v>
      </c>
      <c r="CB194" s="38">
        <v>0</v>
      </c>
      <c r="CC194" s="38">
        <v>0</v>
      </c>
      <c r="CD194" s="38">
        <v>0</v>
      </c>
      <c r="CE194" s="38">
        <v>0</v>
      </c>
      <c r="CF194" s="38">
        <v>0</v>
      </c>
      <c r="CG194" s="38">
        <v>0</v>
      </c>
      <c r="CH194" s="38">
        <v>0</v>
      </c>
      <c r="CI194" s="38">
        <v>0</v>
      </c>
      <c r="CJ194" s="38">
        <v>0</v>
      </c>
      <c r="CK194" s="38">
        <v>0</v>
      </c>
      <c r="CL194" s="38">
        <v>0</v>
      </c>
      <c r="CM194" s="38">
        <v>0</v>
      </c>
      <c r="CN194" s="38">
        <v>0</v>
      </c>
      <c r="CO194" s="38">
        <v>0</v>
      </c>
      <c r="CP194" s="38">
        <v>0</v>
      </c>
      <c r="CQ194" s="38">
        <v>0</v>
      </c>
      <c r="CR194" s="38">
        <v>0</v>
      </c>
      <c r="CS194" s="38">
        <v>0</v>
      </c>
      <c r="CT194" s="38">
        <v>0</v>
      </c>
      <c r="CU194" s="38">
        <v>27310.439680903193</v>
      </c>
      <c r="CV194" s="38">
        <v>0</v>
      </c>
      <c r="CW194" s="38">
        <v>0</v>
      </c>
      <c r="CX194" s="38">
        <v>0</v>
      </c>
      <c r="CY194" s="38">
        <v>0</v>
      </c>
      <c r="CZ194" s="38">
        <v>0</v>
      </c>
      <c r="DA194" s="38">
        <v>0</v>
      </c>
      <c r="DB194" s="38">
        <v>0</v>
      </c>
      <c r="DC194" s="38">
        <v>0</v>
      </c>
      <c r="DD194" s="38">
        <v>0</v>
      </c>
      <c r="DE194" s="38">
        <v>0</v>
      </c>
      <c r="DF194" s="38">
        <v>0</v>
      </c>
      <c r="DG194" s="38">
        <v>0</v>
      </c>
      <c r="DH194" s="38">
        <v>0</v>
      </c>
      <c r="DI194" s="38">
        <v>0</v>
      </c>
      <c r="DJ194" s="38">
        <v>0</v>
      </c>
      <c r="DK194" s="38">
        <v>0</v>
      </c>
      <c r="DL194" s="38">
        <v>0</v>
      </c>
      <c r="DM194" s="38">
        <v>0</v>
      </c>
      <c r="DN194" s="38">
        <v>0</v>
      </c>
      <c r="DO194" s="38">
        <v>0</v>
      </c>
      <c r="DP194" s="38">
        <v>0</v>
      </c>
      <c r="DQ194" s="38">
        <v>0</v>
      </c>
      <c r="DR194" s="38">
        <v>0</v>
      </c>
      <c r="DS194" s="38">
        <v>0</v>
      </c>
      <c r="DT194" s="38">
        <v>0</v>
      </c>
      <c r="DU194" s="38">
        <v>0</v>
      </c>
      <c r="DV194" s="38">
        <v>0</v>
      </c>
      <c r="DW194" s="38">
        <v>0</v>
      </c>
      <c r="DX194" s="38">
        <f t="shared" si="21"/>
        <v>27389.75487052247</v>
      </c>
      <c r="DY194" s="38">
        <v>0</v>
      </c>
      <c r="DZ194" s="38">
        <v>0</v>
      </c>
      <c r="EA194" s="38">
        <f>SUM(DY194:DZ194)</f>
        <v>0</v>
      </c>
      <c r="EB194" s="38">
        <v>0</v>
      </c>
      <c r="EC194" s="38">
        <v>0</v>
      </c>
      <c r="ED194" s="38">
        <f>SUM(EB194:EC194)</f>
        <v>0</v>
      </c>
      <c r="EE194" s="38">
        <v>0</v>
      </c>
      <c r="EF194" s="38">
        <v>2090341.9363959907</v>
      </c>
      <c r="EG194" s="38">
        <f>SUM(ED194:EF194)</f>
        <v>2090341.9363959907</v>
      </c>
      <c r="EH194" s="38">
        <v>0</v>
      </c>
      <c r="EI194" s="38">
        <v>0</v>
      </c>
      <c r="EJ194" s="38">
        <f>SUM(EH194:EI194)</f>
        <v>0</v>
      </c>
      <c r="EK194" s="38">
        <f t="shared" si="22"/>
        <v>2090341.9363959907</v>
      </c>
      <c r="EL194" s="38">
        <f t="shared" si="23"/>
        <v>2117731.691266513</v>
      </c>
      <c r="EM194" s="38">
        <v>0</v>
      </c>
      <c r="EN194" s="39">
        <f t="shared" si="24"/>
        <v>2117731.691266513</v>
      </c>
    </row>
    <row r="195" spans="1:144" ht="12.75" customHeight="1">
      <c r="A195" s="30" t="s">
        <v>111</v>
      </c>
      <c r="B195" s="12" t="s">
        <v>112</v>
      </c>
      <c r="C195" s="4" t="s">
        <v>113</v>
      </c>
      <c r="D195" s="38">
        <v>1593.9755750996455</v>
      </c>
      <c r="E195" s="38">
        <v>353.6621198144756</v>
      </c>
      <c r="F195" s="38">
        <v>233.48651951029134</v>
      </c>
      <c r="G195" s="38">
        <v>400.6677766600879</v>
      </c>
      <c r="H195" s="38">
        <v>195.19629071189985</v>
      </c>
      <c r="I195" s="38">
        <v>1744.731577611115</v>
      </c>
      <c r="J195" s="38">
        <v>507.54896126523136</v>
      </c>
      <c r="K195" s="38">
        <v>270.9992663023317</v>
      </c>
      <c r="L195" s="38">
        <v>2.4955142907954384</v>
      </c>
      <c r="M195" s="38">
        <v>142.43888989486288</v>
      </c>
      <c r="N195" s="38">
        <v>0</v>
      </c>
      <c r="O195" s="38">
        <v>0</v>
      </c>
      <c r="P195" s="38">
        <v>0</v>
      </c>
      <c r="Q195" s="38">
        <v>0</v>
      </c>
      <c r="R195" s="38">
        <v>123.83995696895363</v>
      </c>
      <c r="S195" s="38">
        <v>0</v>
      </c>
      <c r="T195" s="38">
        <v>13.301454855763113</v>
      </c>
      <c r="U195" s="38">
        <v>398.6301105248419</v>
      </c>
      <c r="V195" s="38">
        <v>468.52450027030346</v>
      </c>
      <c r="W195" s="38">
        <v>193.44829392181742</v>
      </c>
      <c r="X195" s="38">
        <v>0</v>
      </c>
      <c r="Y195" s="38">
        <v>0</v>
      </c>
      <c r="Z195" s="38">
        <v>93.70488944379383</v>
      </c>
      <c r="AA195" s="38">
        <v>41.4342589354114</v>
      </c>
      <c r="AB195" s="38">
        <v>0</v>
      </c>
      <c r="AC195" s="38">
        <v>0</v>
      </c>
      <c r="AD195" s="38">
        <v>30.857414488068056</v>
      </c>
      <c r="AE195" s="38">
        <v>35.11335165062622</v>
      </c>
      <c r="AF195" s="38">
        <v>15.130505695965034</v>
      </c>
      <c r="AG195" s="38">
        <v>234.12874645329492</v>
      </c>
      <c r="AH195" s="38">
        <v>221.18034822489346</v>
      </c>
      <c r="AI195" s="38">
        <v>59.42179116930699</v>
      </c>
      <c r="AJ195" s="38">
        <v>0</v>
      </c>
      <c r="AK195" s="38">
        <v>0</v>
      </c>
      <c r="AL195" s="38">
        <v>0</v>
      </c>
      <c r="AM195" s="38">
        <v>0</v>
      </c>
      <c r="AN195" s="38">
        <v>0</v>
      </c>
      <c r="AO195" s="38">
        <v>0</v>
      </c>
      <c r="AP195" s="38">
        <v>53.7309745777109</v>
      </c>
      <c r="AQ195" s="38">
        <v>0</v>
      </c>
      <c r="AR195" s="38">
        <v>0</v>
      </c>
      <c r="AS195" s="38">
        <v>165.58016294718894</v>
      </c>
      <c r="AT195" s="38">
        <v>0</v>
      </c>
      <c r="AU195" s="38">
        <v>0</v>
      </c>
      <c r="AV195" s="38">
        <v>0</v>
      </c>
      <c r="AW195" s="38">
        <v>309.9421265776219</v>
      </c>
      <c r="AX195" s="38">
        <v>0</v>
      </c>
      <c r="AY195" s="38">
        <v>0</v>
      </c>
      <c r="AZ195" s="38">
        <v>180.91650781883578</v>
      </c>
      <c r="BA195" s="38">
        <v>142.76886895901765</v>
      </c>
      <c r="BB195" s="38">
        <v>239.77377974370202</v>
      </c>
      <c r="BC195" s="38">
        <v>9.91439244045172</v>
      </c>
      <c r="BD195" s="38">
        <v>963.5446935062424</v>
      </c>
      <c r="BE195" s="38">
        <v>446.4467101897391</v>
      </c>
      <c r="BF195" s="38">
        <v>0</v>
      </c>
      <c r="BG195" s="38">
        <v>2.434790971113113</v>
      </c>
      <c r="BH195" s="38">
        <v>3.8809703342799793</v>
      </c>
      <c r="BI195" s="38">
        <v>0</v>
      </c>
      <c r="BJ195" s="38">
        <v>0</v>
      </c>
      <c r="BK195" s="38">
        <v>86.83951631879658</v>
      </c>
      <c r="BL195" s="38">
        <v>0</v>
      </c>
      <c r="BM195" s="38">
        <v>0</v>
      </c>
      <c r="BN195" s="38">
        <v>178.2244178781203</v>
      </c>
      <c r="BO195" s="38">
        <v>0</v>
      </c>
      <c r="BP195" s="38">
        <v>526.9828792152842</v>
      </c>
      <c r="BQ195" s="38">
        <v>188.51319358217702</v>
      </c>
      <c r="BR195" s="38">
        <v>0</v>
      </c>
      <c r="BS195" s="38">
        <v>0</v>
      </c>
      <c r="BT195" s="38">
        <v>0</v>
      </c>
      <c r="BU195" s="38">
        <v>0</v>
      </c>
      <c r="BV195" s="38">
        <v>0</v>
      </c>
      <c r="BW195" s="38">
        <v>6.756564839089108</v>
      </c>
      <c r="BX195" s="38">
        <v>0</v>
      </c>
      <c r="BY195" s="38">
        <v>0.001</v>
      </c>
      <c r="BZ195" s="38">
        <v>0</v>
      </c>
      <c r="CA195" s="38">
        <v>6.230136452416154</v>
      </c>
      <c r="CB195" s="38">
        <v>4.338007576161219</v>
      </c>
      <c r="CC195" s="38">
        <v>0</v>
      </c>
      <c r="CD195" s="38">
        <v>0</v>
      </c>
      <c r="CE195" s="38">
        <v>7.960299606156477</v>
      </c>
      <c r="CF195" s="38">
        <v>0</v>
      </c>
      <c r="CG195" s="38">
        <v>0</v>
      </c>
      <c r="CH195" s="38">
        <v>24.92356973569911</v>
      </c>
      <c r="CI195" s="38">
        <v>3.6140690732347673</v>
      </c>
      <c r="CJ195" s="38">
        <v>0</v>
      </c>
      <c r="CK195" s="38">
        <v>207.9670116348022</v>
      </c>
      <c r="CL195" s="38">
        <v>0</v>
      </c>
      <c r="CM195" s="38">
        <v>0</v>
      </c>
      <c r="CN195" s="38">
        <v>0</v>
      </c>
      <c r="CO195" s="38">
        <v>0</v>
      </c>
      <c r="CP195" s="38">
        <v>0</v>
      </c>
      <c r="CQ195" s="38">
        <v>0</v>
      </c>
      <c r="CR195" s="38">
        <v>0</v>
      </c>
      <c r="CS195" s="38">
        <v>0</v>
      </c>
      <c r="CT195" s="38">
        <v>0</v>
      </c>
      <c r="CU195" s="38">
        <v>0</v>
      </c>
      <c r="CV195" s="38">
        <v>0</v>
      </c>
      <c r="CW195" s="38">
        <v>0</v>
      </c>
      <c r="CX195" s="38">
        <v>0</v>
      </c>
      <c r="CY195" s="38">
        <v>0</v>
      </c>
      <c r="CZ195" s="38">
        <v>0</v>
      </c>
      <c r="DA195" s="38">
        <v>0</v>
      </c>
      <c r="DB195" s="38">
        <v>0</v>
      </c>
      <c r="DC195" s="38">
        <v>0</v>
      </c>
      <c r="DD195" s="38">
        <v>0</v>
      </c>
      <c r="DE195" s="38">
        <v>5187.901784323553</v>
      </c>
      <c r="DF195" s="38">
        <v>0</v>
      </c>
      <c r="DG195" s="38">
        <v>0</v>
      </c>
      <c r="DH195" s="38">
        <v>0</v>
      </c>
      <c r="DI195" s="38">
        <v>0</v>
      </c>
      <c r="DJ195" s="38">
        <v>239500.04028048384</v>
      </c>
      <c r="DK195" s="38">
        <v>6108.05779327693</v>
      </c>
      <c r="DL195" s="38">
        <v>0</v>
      </c>
      <c r="DM195" s="38">
        <v>0</v>
      </c>
      <c r="DN195" s="38">
        <v>0</v>
      </c>
      <c r="DO195" s="38">
        <v>0</v>
      </c>
      <c r="DP195" s="38">
        <v>248776.4092339429</v>
      </c>
      <c r="DQ195" s="38">
        <v>2851.3043541810175</v>
      </c>
      <c r="DR195" s="38">
        <v>0</v>
      </c>
      <c r="DS195" s="38">
        <v>0</v>
      </c>
      <c r="DT195" s="38">
        <v>0</v>
      </c>
      <c r="DU195" s="38">
        <v>1975.1874125183604</v>
      </c>
      <c r="DV195" s="38">
        <v>0</v>
      </c>
      <c r="DW195" s="38">
        <v>0</v>
      </c>
      <c r="DX195" s="38">
        <f t="shared" si="21"/>
        <v>515534.1036164682</v>
      </c>
      <c r="DY195" s="38">
        <v>0</v>
      </c>
      <c r="DZ195" s="38">
        <v>0</v>
      </c>
      <c r="EA195" s="38">
        <f>SUM(DY195:DZ195)</f>
        <v>0</v>
      </c>
      <c r="EB195" s="38">
        <v>0</v>
      </c>
      <c r="EC195" s="38">
        <v>0</v>
      </c>
      <c r="ED195" s="38">
        <f>SUM(EB195:EC195)</f>
        <v>0</v>
      </c>
      <c r="EE195" s="38">
        <v>0</v>
      </c>
      <c r="EF195" s="38">
        <v>0</v>
      </c>
      <c r="EG195" s="38">
        <f>SUM(ED195:EF195)</f>
        <v>0</v>
      </c>
      <c r="EH195" s="38">
        <v>0</v>
      </c>
      <c r="EI195" s="38">
        <v>-0.00026658090064302087</v>
      </c>
      <c r="EJ195" s="38">
        <f>SUM(EH195:EI195)</f>
        <v>-0.00026658090064302087</v>
      </c>
      <c r="EK195" s="38">
        <f t="shared" si="22"/>
        <v>-0.00026658090064302087</v>
      </c>
      <c r="EL195" s="38">
        <f t="shared" si="23"/>
        <v>515534.1033498873</v>
      </c>
      <c r="EM195" s="38">
        <v>0</v>
      </c>
      <c r="EN195" s="39">
        <f t="shared" si="24"/>
        <v>515534.1033498873</v>
      </c>
    </row>
    <row r="196" spans="1:144" ht="12.75" customHeight="1">
      <c r="A196" s="30" t="s">
        <v>114</v>
      </c>
      <c r="B196" s="12" t="s">
        <v>115</v>
      </c>
      <c r="C196" s="4" t="s">
        <v>116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0</v>
      </c>
      <c r="U196" s="38">
        <v>0</v>
      </c>
      <c r="V196" s="38">
        <v>0</v>
      </c>
      <c r="W196" s="38">
        <v>0</v>
      </c>
      <c r="X196" s="38">
        <v>0</v>
      </c>
      <c r="Y196" s="38">
        <v>0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0</v>
      </c>
      <c r="AL196" s="38">
        <v>0</v>
      </c>
      <c r="AM196" s="38">
        <v>0</v>
      </c>
      <c r="AN196" s="38">
        <v>0</v>
      </c>
      <c r="AO196" s="38">
        <v>0</v>
      </c>
      <c r="AP196" s="38">
        <v>0</v>
      </c>
      <c r="AQ196" s="38">
        <v>0</v>
      </c>
      <c r="AR196" s="38">
        <v>0</v>
      </c>
      <c r="AS196" s="38">
        <v>0</v>
      </c>
      <c r="AT196" s="38">
        <v>0</v>
      </c>
      <c r="AU196" s="38">
        <v>0</v>
      </c>
      <c r="AV196" s="38">
        <v>0</v>
      </c>
      <c r="AW196" s="38">
        <v>0</v>
      </c>
      <c r="AX196" s="38">
        <v>0</v>
      </c>
      <c r="AY196" s="38">
        <v>0</v>
      </c>
      <c r="AZ196" s="38">
        <v>0</v>
      </c>
      <c r="BA196" s="38">
        <v>0</v>
      </c>
      <c r="BB196" s="38">
        <v>0</v>
      </c>
      <c r="BC196" s="38">
        <v>0</v>
      </c>
      <c r="BD196" s="38">
        <v>0</v>
      </c>
      <c r="BE196" s="38">
        <v>0</v>
      </c>
      <c r="BF196" s="38">
        <v>0</v>
      </c>
      <c r="BG196" s="38">
        <v>0</v>
      </c>
      <c r="BH196" s="38">
        <v>0</v>
      </c>
      <c r="BI196" s="38">
        <v>0</v>
      </c>
      <c r="BJ196" s="38">
        <v>0</v>
      </c>
      <c r="BK196" s="38">
        <v>0</v>
      </c>
      <c r="BL196" s="38">
        <v>0</v>
      </c>
      <c r="BM196" s="38">
        <v>0</v>
      </c>
      <c r="BN196" s="38">
        <v>0</v>
      </c>
      <c r="BO196" s="38">
        <v>0</v>
      </c>
      <c r="BP196" s="38">
        <v>0</v>
      </c>
      <c r="BQ196" s="38">
        <v>0</v>
      </c>
      <c r="BR196" s="38">
        <v>0</v>
      </c>
      <c r="BS196" s="38">
        <v>0</v>
      </c>
      <c r="BT196" s="38">
        <v>0</v>
      </c>
      <c r="BU196" s="38">
        <v>0</v>
      </c>
      <c r="BV196" s="38">
        <v>0</v>
      </c>
      <c r="BW196" s="38">
        <v>0</v>
      </c>
      <c r="BX196" s="38">
        <v>0</v>
      </c>
      <c r="BY196" s="38">
        <v>0</v>
      </c>
      <c r="BZ196" s="38">
        <v>0</v>
      </c>
      <c r="CA196" s="38">
        <v>0</v>
      </c>
      <c r="CB196" s="38">
        <v>0</v>
      </c>
      <c r="CC196" s="38">
        <v>0</v>
      </c>
      <c r="CD196" s="38">
        <v>0</v>
      </c>
      <c r="CE196" s="38">
        <v>0</v>
      </c>
      <c r="CF196" s="38">
        <v>0</v>
      </c>
      <c r="CG196" s="38">
        <v>0</v>
      </c>
      <c r="CH196" s="38">
        <v>0</v>
      </c>
      <c r="CI196" s="38">
        <v>0</v>
      </c>
      <c r="CJ196" s="38">
        <v>0</v>
      </c>
      <c r="CK196" s="38">
        <v>0</v>
      </c>
      <c r="CL196" s="38">
        <v>0</v>
      </c>
      <c r="CM196" s="38">
        <v>0</v>
      </c>
      <c r="CN196" s="38">
        <v>0</v>
      </c>
      <c r="CO196" s="38">
        <v>0</v>
      </c>
      <c r="CP196" s="38">
        <v>0</v>
      </c>
      <c r="CQ196" s="38">
        <v>0</v>
      </c>
      <c r="CR196" s="38">
        <v>0</v>
      </c>
      <c r="CS196" s="38">
        <v>0</v>
      </c>
      <c r="CT196" s="38">
        <v>0</v>
      </c>
      <c r="CU196" s="38">
        <v>0</v>
      </c>
      <c r="CV196" s="38">
        <v>0</v>
      </c>
      <c r="CW196" s="38">
        <v>0</v>
      </c>
      <c r="CX196" s="38">
        <v>0</v>
      </c>
      <c r="CY196" s="38">
        <v>0</v>
      </c>
      <c r="CZ196" s="38">
        <v>0</v>
      </c>
      <c r="DA196" s="38">
        <v>0</v>
      </c>
      <c r="DB196" s="38">
        <v>0</v>
      </c>
      <c r="DC196" s="38">
        <v>0</v>
      </c>
      <c r="DD196" s="38">
        <v>0</v>
      </c>
      <c r="DE196" s="38">
        <v>0</v>
      </c>
      <c r="DF196" s="38">
        <v>0</v>
      </c>
      <c r="DG196" s="38">
        <v>0</v>
      </c>
      <c r="DH196" s="38">
        <v>0</v>
      </c>
      <c r="DI196" s="38">
        <v>0</v>
      </c>
      <c r="DJ196" s="38">
        <v>0</v>
      </c>
      <c r="DK196" s="38">
        <v>0</v>
      </c>
      <c r="DL196" s="38">
        <v>0</v>
      </c>
      <c r="DM196" s="38">
        <v>0</v>
      </c>
      <c r="DN196" s="38">
        <v>0</v>
      </c>
      <c r="DO196" s="38">
        <v>0</v>
      </c>
      <c r="DP196" s="38">
        <v>0</v>
      </c>
      <c r="DQ196" s="38">
        <v>0</v>
      </c>
      <c r="DR196" s="38">
        <v>0</v>
      </c>
      <c r="DS196" s="38">
        <v>0</v>
      </c>
      <c r="DT196" s="38">
        <v>0</v>
      </c>
      <c r="DU196" s="38">
        <v>0</v>
      </c>
      <c r="DV196" s="38">
        <v>0</v>
      </c>
      <c r="DW196" s="38">
        <v>0</v>
      </c>
      <c r="DX196" s="38">
        <f t="shared" si="21"/>
        <v>0</v>
      </c>
      <c r="DY196" s="38">
        <v>0</v>
      </c>
      <c r="DZ196" s="38">
        <v>0</v>
      </c>
      <c r="EA196" s="38">
        <f>SUM(DY196:DZ196)</f>
        <v>0</v>
      </c>
      <c r="EB196" s="38">
        <v>0</v>
      </c>
      <c r="EC196" s="38">
        <v>0</v>
      </c>
      <c r="ED196" s="38">
        <f>SUM(EB196:EC196)</f>
        <v>0</v>
      </c>
      <c r="EE196" s="38">
        <v>721999.494774601</v>
      </c>
      <c r="EF196" s="38">
        <v>0</v>
      </c>
      <c r="EG196" s="38">
        <f>SUM(ED196:EF196)</f>
        <v>721999.494774601</v>
      </c>
      <c r="EH196" s="38">
        <v>0</v>
      </c>
      <c r="EI196" s="38">
        <v>0</v>
      </c>
      <c r="EJ196" s="38">
        <f>SUM(EH196:EI196)</f>
        <v>0</v>
      </c>
      <c r="EK196" s="38">
        <f t="shared" si="22"/>
        <v>721999.494774601</v>
      </c>
      <c r="EL196" s="38">
        <f t="shared" si="23"/>
        <v>721999.494774601</v>
      </c>
      <c r="EM196" s="38">
        <v>0</v>
      </c>
      <c r="EN196" s="39">
        <f t="shared" si="24"/>
        <v>721999.494774601</v>
      </c>
    </row>
    <row r="197" spans="1:144" ht="12.75" customHeight="1">
      <c r="A197" s="30" t="s">
        <v>117</v>
      </c>
      <c r="B197" s="12" t="s">
        <v>118</v>
      </c>
      <c r="C197" s="4" t="s">
        <v>119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0</v>
      </c>
      <c r="V197" s="38">
        <v>0</v>
      </c>
      <c r="W197" s="38">
        <v>0</v>
      </c>
      <c r="X197" s="38">
        <v>0</v>
      </c>
      <c r="Y197" s="38">
        <v>0</v>
      </c>
      <c r="Z197" s="38">
        <v>0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0</v>
      </c>
      <c r="AL197" s="38">
        <v>0</v>
      </c>
      <c r="AM197" s="38">
        <v>0</v>
      </c>
      <c r="AN197" s="38">
        <v>0</v>
      </c>
      <c r="AO197" s="38">
        <v>0</v>
      </c>
      <c r="AP197" s="38">
        <v>0</v>
      </c>
      <c r="AQ197" s="38">
        <v>0</v>
      </c>
      <c r="AR197" s="38">
        <v>0</v>
      </c>
      <c r="AS197" s="38">
        <v>0</v>
      </c>
      <c r="AT197" s="38">
        <v>0</v>
      </c>
      <c r="AU197" s="38">
        <v>0</v>
      </c>
      <c r="AV197" s="38">
        <v>0</v>
      </c>
      <c r="AW197" s="38">
        <v>0</v>
      </c>
      <c r="AX197" s="38">
        <v>0</v>
      </c>
      <c r="AY197" s="38">
        <v>0</v>
      </c>
      <c r="AZ197" s="38">
        <v>0</v>
      </c>
      <c r="BA197" s="38">
        <v>0</v>
      </c>
      <c r="BB197" s="38">
        <v>0</v>
      </c>
      <c r="BC197" s="38">
        <v>0</v>
      </c>
      <c r="BD197" s="38">
        <v>0</v>
      </c>
      <c r="BE197" s="38">
        <v>0</v>
      </c>
      <c r="BF197" s="38">
        <v>0</v>
      </c>
      <c r="BG197" s="38">
        <v>0</v>
      </c>
      <c r="BH197" s="38">
        <v>0</v>
      </c>
      <c r="BI197" s="38">
        <v>0</v>
      </c>
      <c r="BJ197" s="38">
        <v>0</v>
      </c>
      <c r="BK197" s="38">
        <v>0</v>
      </c>
      <c r="BL197" s="38">
        <v>0</v>
      </c>
      <c r="BM197" s="38">
        <v>0</v>
      </c>
      <c r="BN197" s="38">
        <v>0</v>
      </c>
      <c r="BO197" s="38">
        <v>0</v>
      </c>
      <c r="BP197" s="38">
        <v>0</v>
      </c>
      <c r="BQ197" s="38">
        <v>0</v>
      </c>
      <c r="BR197" s="38">
        <v>0</v>
      </c>
      <c r="BS197" s="38">
        <v>0</v>
      </c>
      <c r="BT197" s="38">
        <v>0</v>
      </c>
      <c r="BU197" s="38">
        <v>0</v>
      </c>
      <c r="BV197" s="38">
        <v>0</v>
      </c>
      <c r="BW197" s="38">
        <v>0</v>
      </c>
      <c r="BX197" s="38">
        <v>0</v>
      </c>
      <c r="BY197" s="38">
        <v>0</v>
      </c>
      <c r="BZ197" s="38">
        <v>0</v>
      </c>
      <c r="CA197" s="38">
        <v>0</v>
      </c>
      <c r="CB197" s="38">
        <v>0</v>
      </c>
      <c r="CC197" s="38">
        <v>0</v>
      </c>
      <c r="CD197" s="38">
        <v>0</v>
      </c>
      <c r="CE197" s="38">
        <v>0</v>
      </c>
      <c r="CF197" s="38">
        <v>0</v>
      </c>
      <c r="CG197" s="38">
        <v>0</v>
      </c>
      <c r="CH197" s="38">
        <v>0</v>
      </c>
      <c r="CI197" s="38">
        <v>0</v>
      </c>
      <c r="CJ197" s="38">
        <v>0</v>
      </c>
      <c r="CK197" s="38">
        <v>0</v>
      </c>
      <c r="CL197" s="38">
        <v>0</v>
      </c>
      <c r="CM197" s="38">
        <v>0</v>
      </c>
      <c r="CN197" s="38">
        <v>0</v>
      </c>
      <c r="CO197" s="38">
        <v>0</v>
      </c>
      <c r="CP197" s="38">
        <v>0</v>
      </c>
      <c r="CQ197" s="38">
        <v>0</v>
      </c>
      <c r="CR197" s="38">
        <v>0</v>
      </c>
      <c r="CS197" s="38">
        <v>0</v>
      </c>
      <c r="CT197" s="38">
        <v>0</v>
      </c>
      <c r="CU197" s="38">
        <v>0</v>
      </c>
      <c r="CV197" s="38">
        <v>0</v>
      </c>
      <c r="CW197" s="38">
        <v>0</v>
      </c>
      <c r="CX197" s="38">
        <v>0</v>
      </c>
      <c r="CY197" s="38">
        <v>0</v>
      </c>
      <c r="CZ197" s="38">
        <v>0</v>
      </c>
      <c r="DA197" s="38">
        <v>0</v>
      </c>
      <c r="DB197" s="38">
        <v>0</v>
      </c>
      <c r="DC197" s="38">
        <v>0</v>
      </c>
      <c r="DD197" s="38">
        <v>0</v>
      </c>
      <c r="DE197" s="38">
        <v>0</v>
      </c>
      <c r="DF197" s="38">
        <v>0</v>
      </c>
      <c r="DG197" s="38">
        <v>0</v>
      </c>
      <c r="DH197" s="38">
        <v>0</v>
      </c>
      <c r="DI197" s="38">
        <v>0</v>
      </c>
      <c r="DJ197" s="38">
        <v>0</v>
      </c>
      <c r="DK197" s="38">
        <v>0</v>
      </c>
      <c r="DL197" s="38">
        <v>0</v>
      </c>
      <c r="DM197" s="38">
        <v>0</v>
      </c>
      <c r="DN197" s="38">
        <v>0</v>
      </c>
      <c r="DO197" s="38">
        <v>0</v>
      </c>
      <c r="DP197" s="38">
        <v>0</v>
      </c>
      <c r="DQ197" s="38">
        <v>0</v>
      </c>
      <c r="DR197" s="38">
        <v>0</v>
      </c>
      <c r="DS197" s="38">
        <v>0</v>
      </c>
      <c r="DT197" s="38">
        <v>0</v>
      </c>
      <c r="DU197" s="38">
        <v>0</v>
      </c>
      <c r="DV197" s="38">
        <v>0</v>
      </c>
      <c r="DW197" s="38">
        <v>0</v>
      </c>
      <c r="DX197" s="38">
        <f t="shared" si="21"/>
        <v>0</v>
      </c>
      <c r="DY197" s="38">
        <v>0</v>
      </c>
      <c r="DZ197" s="38">
        <v>0</v>
      </c>
      <c r="EA197" s="38">
        <f>SUM(DY197:DZ197)</f>
        <v>0</v>
      </c>
      <c r="EB197" s="38">
        <v>0</v>
      </c>
      <c r="EC197" s="38">
        <v>0</v>
      </c>
      <c r="ED197" s="38">
        <f>SUM(EB197:EC197)</f>
        <v>0</v>
      </c>
      <c r="EE197" s="38">
        <v>3099344.153412874</v>
      </c>
      <c r="EF197" s="38">
        <v>0</v>
      </c>
      <c r="EG197" s="38">
        <f>SUM(ED197:EF197)</f>
        <v>3099344.153412874</v>
      </c>
      <c r="EH197" s="38">
        <v>0</v>
      </c>
      <c r="EI197" s="38">
        <v>0</v>
      </c>
      <c r="EJ197" s="38">
        <f>SUM(EH197:EI197)</f>
        <v>0</v>
      </c>
      <c r="EK197" s="38">
        <f t="shared" si="22"/>
        <v>3099344.153412874</v>
      </c>
      <c r="EL197" s="38">
        <f t="shared" si="23"/>
        <v>3099344.153412874</v>
      </c>
      <c r="EM197" s="38">
        <v>0</v>
      </c>
      <c r="EN197" s="39">
        <f t="shared" si="24"/>
        <v>3099344.153412874</v>
      </c>
    </row>
    <row r="198" spans="1:144" ht="12.75" customHeight="1">
      <c r="A198" s="30" t="s">
        <v>120</v>
      </c>
      <c r="B198" s="12" t="s">
        <v>121</v>
      </c>
      <c r="C198" s="4" t="s">
        <v>122</v>
      </c>
      <c r="D198" s="38">
        <v>765.3845185811551</v>
      </c>
      <c r="E198" s="38">
        <v>98.65200146338823</v>
      </c>
      <c r="F198" s="38">
        <v>57.65479676981711</v>
      </c>
      <c r="G198" s="38">
        <v>116.5992973285648</v>
      </c>
      <c r="H198" s="38">
        <v>32.672705044061146</v>
      </c>
      <c r="I198" s="38">
        <v>739.503016598602</v>
      </c>
      <c r="J198" s="38">
        <v>389.1348499406449</v>
      </c>
      <c r="K198" s="38">
        <v>44.17411533307488</v>
      </c>
      <c r="L198" s="38">
        <v>0.9633793896325547</v>
      </c>
      <c r="M198" s="38">
        <v>2128.875435361733</v>
      </c>
      <c r="N198" s="38">
        <v>0.12697277397907522</v>
      </c>
      <c r="O198" s="38">
        <v>0</v>
      </c>
      <c r="P198" s="38">
        <v>0</v>
      </c>
      <c r="Q198" s="38">
        <v>0.6548599188666304</v>
      </c>
      <c r="R198" s="38">
        <v>2763.9436825134967</v>
      </c>
      <c r="S198" s="38">
        <v>0</v>
      </c>
      <c r="T198" s="38">
        <v>252.30756229591114</v>
      </c>
      <c r="U198" s="38">
        <v>10560.74005517584</v>
      </c>
      <c r="V198" s="38">
        <v>9382.996872538242</v>
      </c>
      <c r="W198" s="38">
        <v>3560.996608321771</v>
      </c>
      <c r="X198" s="38">
        <v>946.5997209540051</v>
      </c>
      <c r="Y198" s="38">
        <v>5781.109855753554</v>
      </c>
      <c r="Z198" s="38">
        <v>1799.5243979105644</v>
      </c>
      <c r="AA198" s="38">
        <v>928.2611898743565</v>
      </c>
      <c r="AB198" s="38">
        <v>2821.5480465696296</v>
      </c>
      <c r="AC198" s="38">
        <v>3761.630283053008</v>
      </c>
      <c r="AD198" s="38">
        <v>1118.8550049290143</v>
      </c>
      <c r="AE198" s="38">
        <v>641.4024943938383</v>
      </c>
      <c r="AF198" s="38">
        <v>320.1522912242976</v>
      </c>
      <c r="AG198" s="38">
        <v>4353.81069856131</v>
      </c>
      <c r="AH198" s="38">
        <v>4041.695161709239</v>
      </c>
      <c r="AI198" s="38">
        <v>1131.5987647686125</v>
      </c>
      <c r="AJ198" s="38">
        <v>56.779956771008145</v>
      </c>
      <c r="AK198" s="38">
        <v>21.685707570934955</v>
      </c>
      <c r="AL198" s="38">
        <v>147.26717291764683</v>
      </c>
      <c r="AM198" s="38">
        <v>1100.7715775968597</v>
      </c>
      <c r="AN198" s="38">
        <v>2649.8396796298216</v>
      </c>
      <c r="AO198" s="38">
        <v>489.9704586980931</v>
      </c>
      <c r="AP198" s="38">
        <v>1096.4032896445099</v>
      </c>
      <c r="AQ198" s="38">
        <v>67.0076684027579</v>
      </c>
      <c r="AR198" s="38">
        <v>169.0852528507742</v>
      </c>
      <c r="AS198" s="38">
        <v>3524.984512522084</v>
      </c>
      <c r="AT198" s="38">
        <v>407.4859305069404</v>
      </c>
      <c r="AU198" s="38">
        <v>700.724779179895</v>
      </c>
      <c r="AV198" s="38">
        <v>2027.54521060111</v>
      </c>
      <c r="AW198" s="38">
        <v>5710.912838082532</v>
      </c>
      <c r="AX198" s="38">
        <v>1499.683339689041</v>
      </c>
      <c r="AY198" s="38">
        <v>0</v>
      </c>
      <c r="AZ198" s="38">
        <v>3425.7967335398716</v>
      </c>
      <c r="BA198" s="38">
        <v>2800.2393988442627</v>
      </c>
      <c r="BB198" s="38">
        <v>4706.011701329063</v>
      </c>
      <c r="BC198" s="38">
        <v>181.16909753179561</v>
      </c>
      <c r="BD198" s="38">
        <v>17992.508932504465</v>
      </c>
      <c r="BE198" s="38">
        <v>8590.208085184133</v>
      </c>
      <c r="BF198" s="38">
        <v>2084.3001753389376</v>
      </c>
      <c r="BG198" s="38">
        <v>44.49560689431291</v>
      </c>
      <c r="BH198" s="38">
        <v>70.9369862422491</v>
      </c>
      <c r="BI198" s="38">
        <v>0</v>
      </c>
      <c r="BJ198" s="38">
        <v>234.00416324423108</v>
      </c>
      <c r="BK198" s="38">
        <v>1586.838024936469</v>
      </c>
      <c r="BL198" s="38">
        <v>1565.9056718385998</v>
      </c>
      <c r="BM198" s="38">
        <v>3147.195737477298</v>
      </c>
      <c r="BN198" s="38">
        <v>3256.730947212949</v>
      </c>
      <c r="BO198" s="38">
        <v>1267.2395563157559</v>
      </c>
      <c r="BP198" s="38">
        <v>9670.633252051064</v>
      </c>
      <c r="BQ198" s="38">
        <v>3623.94063987046</v>
      </c>
      <c r="BR198" s="38">
        <v>733.5025120416008</v>
      </c>
      <c r="BS198" s="38">
        <v>2828.982312028643</v>
      </c>
      <c r="BT198" s="38">
        <v>942.9798285587228</v>
      </c>
      <c r="BU198" s="38">
        <v>2.5433013412411594</v>
      </c>
      <c r="BV198" s="38">
        <v>257.9518808867483</v>
      </c>
      <c r="BW198" s="38">
        <v>123.46545420401831</v>
      </c>
      <c r="BX198" s="38">
        <v>108.66505611947446</v>
      </c>
      <c r="BY198" s="38">
        <v>0</v>
      </c>
      <c r="BZ198" s="38">
        <v>38.90287459168309</v>
      </c>
      <c r="CA198" s="38">
        <v>115.20872811226602</v>
      </c>
      <c r="CB198" s="38">
        <v>79.27644506037167</v>
      </c>
      <c r="CC198" s="38">
        <v>0</v>
      </c>
      <c r="CD198" s="38">
        <v>6.097888596584717</v>
      </c>
      <c r="CE198" s="38">
        <v>181.47180197769154</v>
      </c>
      <c r="CF198" s="38">
        <v>459.04593890708117</v>
      </c>
      <c r="CG198" s="38">
        <v>0</v>
      </c>
      <c r="CH198" s="38">
        <v>462.8117379462171</v>
      </c>
      <c r="CI198" s="38">
        <v>87.97506124356043</v>
      </c>
      <c r="CJ198" s="38">
        <v>319.9099330023424</v>
      </c>
      <c r="CK198" s="38">
        <v>4007.099255519772</v>
      </c>
      <c r="CL198" s="38">
        <v>0</v>
      </c>
      <c r="CM198" s="38">
        <v>319.7493341805648</v>
      </c>
      <c r="CN198" s="38">
        <v>41.87789141807696</v>
      </c>
      <c r="CO198" s="38">
        <v>468.38305707260986</v>
      </c>
      <c r="CP198" s="38">
        <v>0</v>
      </c>
      <c r="CQ198" s="38">
        <v>111.10713153668613</v>
      </c>
      <c r="CR198" s="38">
        <v>0.47650157084501416</v>
      </c>
      <c r="CS198" s="38">
        <v>0.056988248576222686</v>
      </c>
      <c r="CT198" s="38">
        <v>0.21932932423853152</v>
      </c>
      <c r="CU198" s="38">
        <v>0</v>
      </c>
      <c r="CV198" s="38">
        <v>5017.224440454244</v>
      </c>
      <c r="CW198" s="38">
        <v>8327.525773908574</v>
      </c>
      <c r="CX198" s="38">
        <v>271.7414620112442</v>
      </c>
      <c r="CY198" s="38">
        <v>976.6865421309955</v>
      </c>
      <c r="CZ198" s="38">
        <v>4693.615684762367</v>
      </c>
      <c r="DA198" s="38">
        <v>4645.255959008576</v>
      </c>
      <c r="DB198" s="38">
        <v>1259.0099370391026</v>
      </c>
      <c r="DC198" s="38">
        <v>55.736699961057624</v>
      </c>
      <c r="DD198" s="38">
        <v>5084.325844713034</v>
      </c>
      <c r="DE198" s="38">
        <v>12756.820866039516</v>
      </c>
      <c r="DF198" s="38">
        <v>455.51665813274496</v>
      </c>
      <c r="DG198" s="38">
        <v>235253.3505169694</v>
      </c>
      <c r="DH198" s="38">
        <v>15205.868120136709</v>
      </c>
      <c r="DI198" s="38">
        <v>8787.791395411474</v>
      </c>
      <c r="DJ198" s="38">
        <v>153085.52363710135</v>
      </c>
      <c r="DK198" s="38">
        <v>0</v>
      </c>
      <c r="DL198" s="38">
        <v>60755.86610108869</v>
      </c>
      <c r="DM198" s="38">
        <v>5800.983141232078</v>
      </c>
      <c r="DN198" s="38">
        <v>12278.34991424605</v>
      </c>
      <c r="DO198" s="38">
        <v>2319.8284779463543</v>
      </c>
      <c r="DP198" s="38">
        <v>0.4841207894306613</v>
      </c>
      <c r="DQ198" s="38">
        <v>0</v>
      </c>
      <c r="DR198" s="38">
        <v>0</v>
      </c>
      <c r="DS198" s="38">
        <v>0</v>
      </c>
      <c r="DT198" s="38">
        <v>81722.30647165995</v>
      </c>
      <c r="DU198" s="38">
        <v>393476.46766664664</v>
      </c>
      <c r="DV198" s="38">
        <v>47624.1713501317</v>
      </c>
      <c r="DW198" s="38">
        <v>0</v>
      </c>
      <c r="DX198" s="38">
        <f t="shared" si="21"/>
        <v>1214012.081749081</v>
      </c>
      <c r="DY198" s="38">
        <v>0</v>
      </c>
      <c r="DZ198" s="38">
        <v>80059.8697168502</v>
      </c>
      <c r="EA198" s="38">
        <f>SUM(DY198:DZ198)</f>
        <v>80059.8697168502</v>
      </c>
      <c r="EB198" s="38">
        <v>5175747.0491699185</v>
      </c>
      <c r="EC198" s="38">
        <v>13564.635692610089</v>
      </c>
      <c r="ED198" s="38">
        <f>SUM(EB198:EC198)</f>
        <v>5189311.684862529</v>
      </c>
      <c r="EE198" s="38">
        <v>0</v>
      </c>
      <c r="EF198" s="38">
        <v>525.1325132398605</v>
      </c>
      <c r="EG198" s="38">
        <f>SUM(ED198:EF198)</f>
        <v>5189836.817375769</v>
      </c>
      <c r="EH198" s="38">
        <v>392855.3456350356</v>
      </c>
      <c r="EI198" s="38">
        <v>0</v>
      </c>
      <c r="EJ198" s="38">
        <f>SUM(EH198:EI198)</f>
        <v>392855.3456350356</v>
      </c>
      <c r="EK198" s="38">
        <f t="shared" si="22"/>
        <v>5662752.032727655</v>
      </c>
      <c r="EL198" s="38">
        <f t="shared" si="23"/>
        <v>6876764.114476736</v>
      </c>
      <c r="EM198" s="38">
        <v>0</v>
      </c>
      <c r="EN198" s="39">
        <f t="shared" si="24"/>
        <v>6876764.114476736</v>
      </c>
    </row>
    <row r="199" spans="1:144" ht="12.75" customHeight="1">
      <c r="A199" s="30" t="s">
        <v>123</v>
      </c>
      <c r="B199" s="12" t="s">
        <v>124</v>
      </c>
      <c r="C199" s="4" t="s">
        <v>125</v>
      </c>
      <c r="D199" s="38">
        <v>108.99400024673768</v>
      </c>
      <c r="E199" s="38">
        <v>24.182961004224307</v>
      </c>
      <c r="F199" s="38">
        <v>15.965507980587297</v>
      </c>
      <c r="G199" s="38">
        <v>27.3971473781331</v>
      </c>
      <c r="H199" s="38">
        <v>13.347271370005215</v>
      </c>
      <c r="I199" s="38">
        <v>119.30250185216858</v>
      </c>
      <c r="J199" s="38">
        <v>143.48235491705506</v>
      </c>
      <c r="K199" s="38">
        <v>18.5305813712833</v>
      </c>
      <c r="L199" s="38">
        <v>0.17064005840220725</v>
      </c>
      <c r="M199" s="38">
        <v>9.739788139084379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0</v>
      </c>
      <c r="V199" s="38">
        <v>0</v>
      </c>
      <c r="W199" s="38">
        <v>0</v>
      </c>
      <c r="X199" s="38">
        <v>0</v>
      </c>
      <c r="Y199" s="38">
        <v>0</v>
      </c>
      <c r="Z199" s="38">
        <v>0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0</v>
      </c>
      <c r="AL199" s="38">
        <v>0</v>
      </c>
      <c r="AM199" s="38">
        <v>0</v>
      </c>
      <c r="AN199" s="38">
        <v>0</v>
      </c>
      <c r="AO199" s="38">
        <v>0</v>
      </c>
      <c r="AP199" s="38">
        <v>0</v>
      </c>
      <c r="AQ199" s="38">
        <v>0</v>
      </c>
      <c r="AR199" s="38">
        <v>0</v>
      </c>
      <c r="AS199" s="38">
        <v>0</v>
      </c>
      <c r="AT199" s="38">
        <v>0</v>
      </c>
      <c r="AU199" s="38">
        <v>0</v>
      </c>
      <c r="AV199" s="38">
        <v>0</v>
      </c>
      <c r="AW199" s="38">
        <v>0</v>
      </c>
      <c r="AX199" s="38">
        <v>0</v>
      </c>
      <c r="AY199" s="38">
        <v>0</v>
      </c>
      <c r="AZ199" s="38">
        <v>0</v>
      </c>
      <c r="BA199" s="38">
        <v>0</v>
      </c>
      <c r="BB199" s="38">
        <v>0</v>
      </c>
      <c r="BC199" s="38">
        <v>0</v>
      </c>
      <c r="BD199" s="38">
        <v>0</v>
      </c>
      <c r="BE199" s="38">
        <v>0</v>
      </c>
      <c r="BF199" s="38">
        <v>0</v>
      </c>
      <c r="BG199" s="38">
        <v>0</v>
      </c>
      <c r="BH199" s="38">
        <v>0</v>
      </c>
      <c r="BI199" s="38">
        <v>0</v>
      </c>
      <c r="BJ199" s="38">
        <v>0</v>
      </c>
      <c r="BK199" s="38">
        <v>0</v>
      </c>
      <c r="BL199" s="38">
        <v>0</v>
      </c>
      <c r="BM199" s="38">
        <v>0</v>
      </c>
      <c r="BN199" s="38">
        <v>0</v>
      </c>
      <c r="BO199" s="38">
        <v>0</v>
      </c>
      <c r="BP199" s="38">
        <v>0</v>
      </c>
      <c r="BQ199" s="38">
        <v>0</v>
      </c>
      <c r="BR199" s="38">
        <v>0</v>
      </c>
      <c r="BS199" s="38">
        <v>0</v>
      </c>
      <c r="BT199" s="38">
        <v>0</v>
      </c>
      <c r="BU199" s="38">
        <v>0</v>
      </c>
      <c r="BV199" s="38">
        <v>0</v>
      </c>
      <c r="BW199" s="38">
        <v>0</v>
      </c>
      <c r="BX199" s="38">
        <v>0</v>
      </c>
      <c r="BY199" s="38">
        <v>0</v>
      </c>
      <c r="BZ199" s="38">
        <v>0</v>
      </c>
      <c r="CA199" s="38">
        <v>0</v>
      </c>
      <c r="CB199" s="38">
        <v>0</v>
      </c>
      <c r="CC199" s="38">
        <v>0</v>
      </c>
      <c r="CD199" s="38">
        <v>0</v>
      </c>
      <c r="CE199" s="38">
        <v>0</v>
      </c>
      <c r="CF199" s="38">
        <v>0</v>
      </c>
      <c r="CG199" s="38">
        <v>0</v>
      </c>
      <c r="CH199" s="38">
        <v>0</v>
      </c>
      <c r="CI199" s="38">
        <v>0</v>
      </c>
      <c r="CJ199" s="38">
        <v>0</v>
      </c>
      <c r="CK199" s="38">
        <v>0</v>
      </c>
      <c r="CL199" s="38">
        <v>0</v>
      </c>
      <c r="CM199" s="38">
        <v>0</v>
      </c>
      <c r="CN199" s="38">
        <v>0</v>
      </c>
      <c r="CO199" s="38">
        <v>0</v>
      </c>
      <c r="CP199" s="38">
        <v>0</v>
      </c>
      <c r="CQ199" s="38">
        <v>0</v>
      </c>
      <c r="CR199" s="38">
        <v>0</v>
      </c>
      <c r="CS199" s="38">
        <v>0</v>
      </c>
      <c r="CT199" s="38">
        <v>0</v>
      </c>
      <c r="CU199" s="38">
        <v>0</v>
      </c>
      <c r="CV199" s="38">
        <v>1312.4795893655564</v>
      </c>
      <c r="CW199" s="38">
        <v>2178.5662324513105</v>
      </c>
      <c r="CX199" s="38">
        <v>4382.515124322029</v>
      </c>
      <c r="CY199" s="38">
        <v>16496.24455398079</v>
      </c>
      <c r="CZ199" s="38">
        <v>0</v>
      </c>
      <c r="DA199" s="38">
        <v>0</v>
      </c>
      <c r="DB199" s="38">
        <v>0</v>
      </c>
      <c r="DC199" s="38">
        <v>0</v>
      </c>
      <c r="DD199" s="38">
        <v>0</v>
      </c>
      <c r="DE199" s="38">
        <v>0</v>
      </c>
      <c r="DF199" s="38">
        <v>0</v>
      </c>
      <c r="DG199" s="38">
        <v>0</v>
      </c>
      <c r="DH199" s="38">
        <v>0</v>
      </c>
      <c r="DI199" s="38">
        <v>0</v>
      </c>
      <c r="DJ199" s="38">
        <v>98211.02676196778</v>
      </c>
      <c r="DK199" s="38">
        <v>782.1373011400188</v>
      </c>
      <c r="DL199" s="38">
        <v>0</v>
      </c>
      <c r="DM199" s="38">
        <v>0</v>
      </c>
      <c r="DN199" s="38">
        <v>311.72832094444624</v>
      </c>
      <c r="DO199" s="38">
        <v>0</v>
      </c>
      <c r="DP199" s="38">
        <v>23743.670294829746</v>
      </c>
      <c r="DQ199" s="38">
        <v>26.361579478677626</v>
      </c>
      <c r="DR199" s="38">
        <v>2744.450526917303</v>
      </c>
      <c r="DS199" s="38">
        <v>0</v>
      </c>
      <c r="DT199" s="38">
        <v>81287.70531828859</v>
      </c>
      <c r="DU199" s="38">
        <v>0</v>
      </c>
      <c r="DV199" s="38">
        <v>45800.01468924131</v>
      </c>
      <c r="DW199" s="38">
        <v>0</v>
      </c>
      <c r="DX199" s="38">
        <f t="shared" si="21"/>
        <v>277758.0130472452</v>
      </c>
      <c r="DY199" s="38">
        <v>0</v>
      </c>
      <c r="DZ199" s="38">
        <v>0</v>
      </c>
      <c r="EA199" s="38">
        <f>SUM(DY199:DZ199)</f>
        <v>0</v>
      </c>
      <c r="EB199" s="38">
        <v>295294.42218150606</v>
      </c>
      <c r="EC199" s="38">
        <v>0</v>
      </c>
      <c r="ED199" s="38">
        <f>SUM(EB199:EC199)</f>
        <v>295294.42218150606</v>
      </c>
      <c r="EE199" s="38">
        <v>0</v>
      </c>
      <c r="EF199" s="38">
        <v>0</v>
      </c>
      <c r="EG199" s="38">
        <f>SUM(ED199:EF199)</f>
        <v>295294.42218150606</v>
      </c>
      <c r="EH199" s="38">
        <v>0</v>
      </c>
      <c r="EI199" s="38">
        <v>0</v>
      </c>
      <c r="EJ199" s="38">
        <f>SUM(EH199:EI199)</f>
        <v>0</v>
      </c>
      <c r="EK199" s="38">
        <f t="shared" si="22"/>
        <v>295294.42218150606</v>
      </c>
      <c r="EL199" s="38">
        <f t="shared" si="23"/>
        <v>573052.4352287513</v>
      </c>
      <c r="EM199" s="38">
        <v>0</v>
      </c>
      <c r="EN199" s="39">
        <f t="shared" si="24"/>
        <v>573052.4352287513</v>
      </c>
    </row>
    <row r="200" spans="1:144" ht="12.75" customHeight="1">
      <c r="A200" s="30" t="s">
        <v>126</v>
      </c>
      <c r="B200" s="12" t="s">
        <v>127</v>
      </c>
      <c r="C200" s="4" t="s">
        <v>128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0</v>
      </c>
      <c r="V200" s="38">
        <v>0</v>
      </c>
      <c r="W200" s="38">
        <v>0</v>
      </c>
      <c r="X200" s="38">
        <v>0</v>
      </c>
      <c r="Y200" s="38">
        <v>0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0</v>
      </c>
      <c r="AL200" s="38">
        <v>0</v>
      </c>
      <c r="AM200" s="38">
        <v>0</v>
      </c>
      <c r="AN200" s="38">
        <v>0</v>
      </c>
      <c r="AO200" s="38">
        <v>0</v>
      </c>
      <c r="AP200" s="38">
        <v>0</v>
      </c>
      <c r="AQ200" s="38">
        <v>0</v>
      </c>
      <c r="AR200" s="38">
        <v>0</v>
      </c>
      <c r="AS200" s="38">
        <v>0</v>
      </c>
      <c r="AT200" s="38">
        <v>0</v>
      </c>
      <c r="AU200" s="38">
        <v>0</v>
      </c>
      <c r="AV200" s="38">
        <v>0</v>
      </c>
      <c r="AW200" s="38">
        <v>0</v>
      </c>
      <c r="AX200" s="38">
        <v>0</v>
      </c>
      <c r="AY200" s="38">
        <v>0</v>
      </c>
      <c r="AZ200" s="38">
        <v>0</v>
      </c>
      <c r="BA200" s="38">
        <v>0</v>
      </c>
      <c r="BB200" s="38">
        <v>0</v>
      </c>
      <c r="BC200" s="38">
        <v>0</v>
      </c>
      <c r="BD200" s="38">
        <v>0</v>
      </c>
      <c r="BE200" s="38">
        <v>0</v>
      </c>
      <c r="BF200" s="38">
        <v>0</v>
      </c>
      <c r="BG200" s="38">
        <v>0</v>
      </c>
      <c r="BH200" s="38">
        <v>0</v>
      </c>
      <c r="BI200" s="38">
        <v>0</v>
      </c>
      <c r="BJ200" s="38">
        <v>0</v>
      </c>
      <c r="BK200" s="38">
        <v>0</v>
      </c>
      <c r="BL200" s="38">
        <v>0</v>
      </c>
      <c r="BM200" s="38">
        <v>0</v>
      </c>
      <c r="BN200" s="38">
        <v>0</v>
      </c>
      <c r="BO200" s="38">
        <v>0</v>
      </c>
      <c r="BP200" s="38">
        <v>0</v>
      </c>
      <c r="BQ200" s="38">
        <v>0</v>
      </c>
      <c r="BR200" s="38">
        <v>0</v>
      </c>
      <c r="BS200" s="38">
        <v>0</v>
      </c>
      <c r="BT200" s="38">
        <v>0</v>
      </c>
      <c r="BU200" s="38">
        <v>0</v>
      </c>
      <c r="BV200" s="38">
        <v>0</v>
      </c>
      <c r="BW200" s="38">
        <v>0</v>
      </c>
      <c r="BX200" s="38">
        <v>0</v>
      </c>
      <c r="BY200" s="38">
        <v>0</v>
      </c>
      <c r="BZ200" s="38">
        <v>0</v>
      </c>
      <c r="CA200" s="38">
        <v>0</v>
      </c>
      <c r="CB200" s="38">
        <v>0</v>
      </c>
      <c r="CC200" s="38">
        <v>0</v>
      </c>
      <c r="CD200" s="38">
        <v>0</v>
      </c>
      <c r="CE200" s="38">
        <v>0</v>
      </c>
      <c r="CF200" s="38">
        <v>0</v>
      </c>
      <c r="CG200" s="38">
        <v>0</v>
      </c>
      <c r="CH200" s="38">
        <v>0</v>
      </c>
      <c r="CI200" s="38">
        <v>0</v>
      </c>
      <c r="CJ200" s="38">
        <v>0</v>
      </c>
      <c r="CK200" s="38">
        <v>0</v>
      </c>
      <c r="CL200" s="38">
        <v>0</v>
      </c>
      <c r="CM200" s="38">
        <v>0</v>
      </c>
      <c r="CN200" s="38">
        <v>0</v>
      </c>
      <c r="CO200" s="38">
        <v>0</v>
      </c>
      <c r="CP200" s="38">
        <v>0</v>
      </c>
      <c r="CQ200" s="38">
        <v>0</v>
      </c>
      <c r="CR200" s="38">
        <v>0</v>
      </c>
      <c r="CS200" s="38">
        <v>0</v>
      </c>
      <c r="CT200" s="38">
        <v>0</v>
      </c>
      <c r="CU200" s="38">
        <v>0</v>
      </c>
      <c r="CV200" s="38">
        <v>0</v>
      </c>
      <c r="CW200" s="38">
        <v>0</v>
      </c>
      <c r="CX200" s="38">
        <v>0</v>
      </c>
      <c r="CY200" s="38">
        <v>0</v>
      </c>
      <c r="CZ200" s="38">
        <v>0</v>
      </c>
      <c r="DA200" s="38">
        <v>0</v>
      </c>
      <c r="DB200" s="38">
        <v>0</v>
      </c>
      <c r="DC200" s="38">
        <v>0</v>
      </c>
      <c r="DD200" s="38">
        <v>0</v>
      </c>
      <c r="DE200" s="38">
        <v>0</v>
      </c>
      <c r="DF200" s="38">
        <v>0</v>
      </c>
      <c r="DG200" s="38">
        <v>0</v>
      </c>
      <c r="DH200" s="38">
        <v>0</v>
      </c>
      <c r="DI200" s="38">
        <v>0</v>
      </c>
      <c r="DJ200" s="38">
        <v>0</v>
      </c>
      <c r="DK200" s="38">
        <v>0</v>
      </c>
      <c r="DL200" s="38">
        <v>0</v>
      </c>
      <c r="DM200" s="38">
        <v>0</v>
      </c>
      <c r="DN200" s="38">
        <v>0</v>
      </c>
      <c r="DO200" s="38">
        <v>0</v>
      </c>
      <c r="DP200" s="38">
        <v>0</v>
      </c>
      <c r="DQ200" s="38">
        <v>0</v>
      </c>
      <c r="DR200" s="38">
        <v>0</v>
      </c>
      <c r="DS200" s="38">
        <v>0</v>
      </c>
      <c r="DT200" s="38">
        <v>0</v>
      </c>
      <c r="DU200" s="38">
        <v>0</v>
      </c>
      <c r="DV200" s="38">
        <v>0</v>
      </c>
      <c r="DW200" s="38">
        <v>0</v>
      </c>
      <c r="DX200" s="38">
        <f t="shared" si="21"/>
        <v>0</v>
      </c>
      <c r="DY200" s="38">
        <v>0</v>
      </c>
      <c r="DZ200" s="38">
        <v>0</v>
      </c>
      <c r="EA200" s="38">
        <f>SUM(DY200:DZ200)</f>
        <v>0</v>
      </c>
      <c r="EB200" s="38">
        <v>1147320.2149041353</v>
      </c>
      <c r="EC200" s="38">
        <v>0</v>
      </c>
      <c r="ED200" s="38">
        <f>SUM(EB200:EC200)</f>
        <v>1147320.2149041353</v>
      </c>
      <c r="EE200" s="38">
        <v>0</v>
      </c>
      <c r="EF200" s="38">
        <v>0</v>
      </c>
      <c r="EG200" s="38">
        <f>SUM(ED200:EF200)</f>
        <v>1147320.2149041353</v>
      </c>
      <c r="EH200" s="38">
        <v>0</v>
      </c>
      <c r="EI200" s="38">
        <v>0</v>
      </c>
      <c r="EJ200" s="38">
        <f>SUM(EH200:EI200)</f>
        <v>0</v>
      </c>
      <c r="EK200" s="38">
        <f t="shared" si="22"/>
        <v>1147320.2149041353</v>
      </c>
      <c r="EL200" s="38">
        <f t="shared" si="23"/>
        <v>1147320.2149041353</v>
      </c>
      <c r="EM200" s="38">
        <v>0</v>
      </c>
      <c r="EN200" s="39">
        <f t="shared" si="24"/>
        <v>1147320.2149041353</v>
      </c>
    </row>
    <row r="201" spans="1:144" ht="12.75" customHeight="1">
      <c r="A201" s="30" t="s">
        <v>129</v>
      </c>
      <c r="B201" s="12" t="s">
        <v>130</v>
      </c>
      <c r="C201" s="4" t="s">
        <v>131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0</v>
      </c>
      <c r="V201" s="38">
        <v>0</v>
      </c>
      <c r="W201" s="38">
        <v>0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0</v>
      </c>
      <c r="AL201" s="38">
        <v>0</v>
      </c>
      <c r="AM201" s="38">
        <v>0</v>
      </c>
      <c r="AN201" s="38">
        <v>0</v>
      </c>
      <c r="AO201" s="38">
        <v>0</v>
      </c>
      <c r="AP201" s="38">
        <v>0</v>
      </c>
      <c r="AQ201" s="38">
        <v>0</v>
      </c>
      <c r="AR201" s="38">
        <v>0</v>
      </c>
      <c r="AS201" s="38">
        <v>0</v>
      </c>
      <c r="AT201" s="38">
        <v>0</v>
      </c>
      <c r="AU201" s="38">
        <v>0</v>
      </c>
      <c r="AV201" s="38">
        <v>0</v>
      </c>
      <c r="AW201" s="38">
        <v>0</v>
      </c>
      <c r="AX201" s="38">
        <v>0</v>
      </c>
      <c r="AY201" s="38">
        <v>0</v>
      </c>
      <c r="AZ201" s="38">
        <v>0</v>
      </c>
      <c r="BA201" s="38">
        <v>0</v>
      </c>
      <c r="BB201" s="38">
        <v>0</v>
      </c>
      <c r="BC201" s="38">
        <v>0</v>
      </c>
      <c r="BD201" s="38">
        <v>0</v>
      </c>
      <c r="BE201" s="38">
        <v>0</v>
      </c>
      <c r="BF201" s="38">
        <v>0</v>
      </c>
      <c r="BG201" s="38">
        <v>0</v>
      </c>
      <c r="BH201" s="38">
        <v>0</v>
      </c>
      <c r="BI201" s="38">
        <v>0</v>
      </c>
      <c r="BJ201" s="38">
        <v>0</v>
      </c>
      <c r="BK201" s="38">
        <v>0</v>
      </c>
      <c r="BL201" s="38">
        <v>0</v>
      </c>
      <c r="BM201" s="38">
        <v>0</v>
      </c>
      <c r="BN201" s="38">
        <v>0</v>
      </c>
      <c r="BO201" s="38">
        <v>0</v>
      </c>
      <c r="BP201" s="38">
        <v>0</v>
      </c>
      <c r="BQ201" s="38">
        <v>0</v>
      </c>
      <c r="BR201" s="38">
        <v>0</v>
      </c>
      <c r="BS201" s="38">
        <v>0</v>
      </c>
      <c r="BT201" s="38">
        <v>0</v>
      </c>
      <c r="BU201" s="38">
        <v>0</v>
      </c>
      <c r="BV201" s="38">
        <v>0</v>
      </c>
      <c r="BW201" s="38">
        <v>0</v>
      </c>
      <c r="BX201" s="38">
        <v>0</v>
      </c>
      <c r="BY201" s="38">
        <v>0</v>
      </c>
      <c r="BZ201" s="38">
        <v>0</v>
      </c>
      <c r="CA201" s="38">
        <v>0</v>
      </c>
      <c r="CB201" s="38">
        <v>0</v>
      </c>
      <c r="CC201" s="38">
        <v>0</v>
      </c>
      <c r="CD201" s="38">
        <v>0</v>
      </c>
      <c r="CE201" s="38">
        <v>0</v>
      </c>
      <c r="CF201" s="38">
        <v>0</v>
      </c>
      <c r="CG201" s="38">
        <v>0</v>
      </c>
      <c r="CH201" s="38">
        <v>0</v>
      </c>
      <c r="CI201" s="38">
        <v>0</v>
      </c>
      <c r="CJ201" s="38">
        <v>0</v>
      </c>
      <c r="CK201" s="38">
        <v>0</v>
      </c>
      <c r="CL201" s="38">
        <v>0</v>
      </c>
      <c r="CM201" s="38">
        <v>0</v>
      </c>
      <c r="CN201" s="38">
        <v>0</v>
      </c>
      <c r="CO201" s="38">
        <v>0</v>
      </c>
      <c r="CP201" s="38">
        <v>0</v>
      </c>
      <c r="CQ201" s="38">
        <v>0</v>
      </c>
      <c r="CR201" s="38">
        <v>0</v>
      </c>
      <c r="CS201" s="38">
        <v>0</v>
      </c>
      <c r="CT201" s="38">
        <v>0</v>
      </c>
      <c r="CU201" s="38">
        <v>0</v>
      </c>
      <c r="CV201" s="38">
        <v>0</v>
      </c>
      <c r="CW201" s="38">
        <v>0</v>
      </c>
      <c r="CX201" s="38">
        <v>0</v>
      </c>
      <c r="CY201" s="38">
        <v>0</v>
      </c>
      <c r="CZ201" s="38">
        <v>0</v>
      </c>
      <c r="DA201" s="38">
        <v>0</v>
      </c>
      <c r="DB201" s="38">
        <v>0</v>
      </c>
      <c r="DC201" s="38">
        <v>0</v>
      </c>
      <c r="DD201" s="38">
        <v>0</v>
      </c>
      <c r="DE201" s="38">
        <v>0</v>
      </c>
      <c r="DF201" s="38">
        <v>0</v>
      </c>
      <c r="DG201" s="38">
        <v>0</v>
      </c>
      <c r="DH201" s="38">
        <v>0</v>
      </c>
      <c r="DI201" s="38">
        <v>0</v>
      </c>
      <c r="DJ201" s="38">
        <v>0</v>
      </c>
      <c r="DK201" s="38">
        <v>0</v>
      </c>
      <c r="DL201" s="38">
        <v>0</v>
      </c>
      <c r="DM201" s="38">
        <v>0</v>
      </c>
      <c r="DN201" s="38">
        <v>0</v>
      </c>
      <c r="DO201" s="38">
        <v>0</v>
      </c>
      <c r="DP201" s="38">
        <v>0</v>
      </c>
      <c r="DQ201" s="38">
        <v>0</v>
      </c>
      <c r="DR201" s="38">
        <v>0</v>
      </c>
      <c r="DS201" s="38">
        <v>0</v>
      </c>
      <c r="DT201" s="38">
        <v>0</v>
      </c>
      <c r="DU201" s="38">
        <v>0</v>
      </c>
      <c r="DV201" s="38">
        <v>0</v>
      </c>
      <c r="DW201" s="38">
        <v>0</v>
      </c>
      <c r="DX201" s="38">
        <f>SUM(D201:DW201)</f>
        <v>0</v>
      </c>
      <c r="DY201" s="38">
        <v>0</v>
      </c>
      <c r="DZ201" s="38">
        <v>0</v>
      </c>
      <c r="EA201" s="38">
        <f>SUM(DY201:DZ201)</f>
        <v>0</v>
      </c>
      <c r="EB201" s="38">
        <v>228244.0999040624</v>
      </c>
      <c r="EC201" s="38">
        <v>238779.89777819646</v>
      </c>
      <c r="ED201" s="38">
        <f>SUM(EB201:EC201)</f>
        <v>467023.99768225884</v>
      </c>
      <c r="EE201" s="38">
        <v>0</v>
      </c>
      <c r="EF201" s="38">
        <v>64432.6115280211</v>
      </c>
      <c r="EG201" s="38">
        <f>SUM(ED201:EF201)</f>
        <v>531456.6092102799</v>
      </c>
      <c r="EH201" s="38">
        <v>0</v>
      </c>
      <c r="EI201" s="38">
        <v>0</v>
      </c>
      <c r="EJ201" s="38">
        <f>SUM(EH201:EI201)</f>
        <v>0</v>
      </c>
      <c r="EK201" s="38">
        <f>+EJ201+EG201+EA201</f>
        <v>531456.6092102799</v>
      </c>
      <c r="EL201" s="38">
        <f>+EK201+DX201</f>
        <v>531456.6092102799</v>
      </c>
      <c r="EM201" s="38">
        <v>0</v>
      </c>
      <c r="EN201" s="39">
        <f t="shared" si="24"/>
        <v>531456.6092102799</v>
      </c>
    </row>
    <row r="202" spans="1:144" ht="12.75" customHeight="1">
      <c r="A202" s="30" t="s">
        <v>132</v>
      </c>
      <c r="B202" s="12" t="s">
        <v>133</v>
      </c>
      <c r="C202" s="4" t="s">
        <v>134</v>
      </c>
      <c r="D202" s="38">
        <v>1359.4799975450128</v>
      </c>
      <c r="E202" s="38">
        <v>301.63359168605257</v>
      </c>
      <c r="F202" s="38">
        <v>199.13746354036903</v>
      </c>
      <c r="G202" s="38">
        <v>341.7240744082108</v>
      </c>
      <c r="H202" s="38">
        <v>166.4802503647022</v>
      </c>
      <c r="I202" s="38">
        <v>1488.0577330673252</v>
      </c>
      <c r="J202" s="38">
        <v>314.9014915432369</v>
      </c>
      <c r="K202" s="38">
        <v>231.13157293163852</v>
      </c>
      <c r="L202" s="38">
        <v>2.1283900549806365</v>
      </c>
      <c r="M202" s="38">
        <v>121.4841837664151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0</v>
      </c>
      <c r="V202" s="38">
        <v>0</v>
      </c>
      <c r="W202" s="38">
        <v>0</v>
      </c>
      <c r="X202" s="38">
        <v>0</v>
      </c>
      <c r="Y202" s="38">
        <v>0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0</v>
      </c>
      <c r="AL202" s="38">
        <v>0</v>
      </c>
      <c r="AM202" s="38">
        <v>0</v>
      </c>
      <c r="AN202" s="38">
        <v>0</v>
      </c>
      <c r="AO202" s="38">
        <v>0</v>
      </c>
      <c r="AP202" s="38">
        <v>0</v>
      </c>
      <c r="AQ202" s="38">
        <v>0</v>
      </c>
      <c r="AR202" s="38">
        <v>0</v>
      </c>
      <c r="AS202" s="38">
        <v>0</v>
      </c>
      <c r="AT202" s="38">
        <v>0</v>
      </c>
      <c r="AU202" s="38">
        <v>0</v>
      </c>
      <c r="AV202" s="38">
        <v>0</v>
      </c>
      <c r="AW202" s="38">
        <v>0</v>
      </c>
      <c r="AX202" s="38">
        <v>0</v>
      </c>
      <c r="AY202" s="38">
        <v>34981.1232948454</v>
      </c>
      <c r="AZ202" s="38">
        <v>0</v>
      </c>
      <c r="BA202" s="38">
        <v>0</v>
      </c>
      <c r="BB202" s="38">
        <v>0</v>
      </c>
      <c r="BC202" s="38">
        <v>0</v>
      </c>
      <c r="BD202" s="38">
        <v>0</v>
      </c>
      <c r="BE202" s="38">
        <v>0</v>
      </c>
      <c r="BF202" s="38">
        <v>0</v>
      </c>
      <c r="BG202" s="38">
        <v>0</v>
      </c>
      <c r="BH202" s="38">
        <v>0</v>
      </c>
      <c r="BI202" s="38">
        <v>0</v>
      </c>
      <c r="BJ202" s="38">
        <v>0</v>
      </c>
      <c r="BK202" s="38">
        <v>0</v>
      </c>
      <c r="BL202" s="38">
        <v>0</v>
      </c>
      <c r="BM202" s="38">
        <v>0</v>
      </c>
      <c r="BN202" s="38">
        <v>0</v>
      </c>
      <c r="BO202" s="38">
        <v>0</v>
      </c>
      <c r="BP202" s="38">
        <v>0</v>
      </c>
      <c r="BQ202" s="38">
        <v>0</v>
      </c>
      <c r="BR202" s="38">
        <v>0</v>
      </c>
      <c r="BS202" s="38">
        <v>0</v>
      </c>
      <c r="BT202" s="38">
        <v>0</v>
      </c>
      <c r="BU202" s="38">
        <v>0</v>
      </c>
      <c r="BV202" s="38">
        <v>0</v>
      </c>
      <c r="BW202" s="38">
        <v>0</v>
      </c>
      <c r="BX202" s="38">
        <v>0</v>
      </c>
      <c r="BY202" s="38">
        <v>0</v>
      </c>
      <c r="BZ202" s="38">
        <v>0</v>
      </c>
      <c r="CA202" s="38">
        <v>0</v>
      </c>
      <c r="CB202" s="38">
        <v>0</v>
      </c>
      <c r="CC202" s="38">
        <v>0</v>
      </c>
      <c r="CD202" s="38">
        <v>0</v>
      </c>
      <c r="CE202" s="38">
        <v>0</v>
      </c>
      <c r="CF202" s="38">
        <v>0</v>
      </c>
      <c r="CG202" s="38">
        <v>0</v>
      </c>
      <c r="CH202" s="38">
        <v>0</v>
      </c>
      <c r="CI202" s="38">
        <v>0</v>
      </c>
      <c r="CJ202" s="38">
        <v>0</v>
      </c>
      <c r="CK202" s="38">
        <v>0</v>
      </c>
      <c r="CL202" s="38">
        <v>0</v>
      </c>
      <c r="CM202" s="38">
        <v>0</v>
      </c>
      <c r="CN202" s="38">
        <v>0</v>
      </c>
      <c r="CO202" s="38">
        <v>0</v>
      </c>
      <c r="CP202" s="38">
        <v>0</v>
      </c>
      <c r="CQ202" s="38">
        <v>0</v>
      </c>
      <c r="CR202" s="38">
        <v>0</v>
      </c>
      <c r="CS202" s="38">
        <v>0</v>
      </c>
      <c r="CT202" s="38">
        <v>0</v>
      </c>
      <c r="CU202" s="38">
        <v>0</v>
      </c>
      <c r="CV202" s="38">
        <v>0</v>
      </c>
      <c r="CW202" s="38">
        <v>0</v>
      </c>
      <c r="CX202" s="38">
        <v>765.6198935295415</v>
      </c>
      <c r="CY202" s="38">
        <v>0</v>
      </c>
      <c r="CZ202" s="38">
        <v>21550.73538943013</v>
      </c>
      <c r="DA202" s="38">
        <v>5863.821178745986</v>
      </c>
      <c r="DB202" s="38">
        <v>0</v>
      </c>
      <c r="DC202" s="38">
        <v>12.973909292644038</v>
      </c>
      <c r="DD202" s="38">
        <v>8661.130782901602</v>
      </c>
      <c r="DE202" s="38">
        <v>0</v>
      </c>
      <c r="DF202" s="38">
        <v>0</v>
      </c>
      <c r="DG202" s="38">
        <v>0</v>
      </c>
      <c r="DH202" s="38">
        <v>0</v>
      </c>
      <c r="DI202" s="38">
        <v>0</v>
      </c>
      <c r="DJ202" s="38">
        <v>0</v>
      </c>
      <c r="DK202" s="38">
        <v>0</v>
      </c>
      <c r="DL202" s="38">
        <v>0</v>
      </c>
      <c r="DM202" s="38">
        <v>0</v>
      </c>
      <c r="DN202" s="38">
        <v>0</v>
      </c>
      <c r="DO202" s="38">
        <v>0</v>
      </c>
      <c r="DP202" s="38">
        <v>0</v>
      </c>
      <c r="DQ202" s="38">
        <v>0</v>
      </c>
      <c r="DR202" s="38">
        <v>0</v>
      </c>
      <c r="DS202" s="38">
        <v>0</v>
      </c>
      <c r="DT202" s="38">
        <v>0</v>
      </c>
      <c r="DU202" s="38">
        <v>0</v>
      </c>
      <c r="DV202" s="38">
        <v>0</v>
      </c>
      <c r="DW202" s="38">
        <v>0</v>
      </c>
      <c r="DX202" s="38">
        <f>SUM(D202:DW202)</f>
        <v>76361.56319765325</v>
      </c>
      <c r="DY202" s="38">
        <v>0</v>
      </c>
      <c r="DZ202" s="38">
        <v>0</v>
      </c>
      <c r="EA202" s="38">
        <f>SUM(DY202:DZ202)</f>
        <v>0</v>
      </c>
      <c r="EB202" s="38">
        <v>623828.083003007</v>
      </c>
      <c r="EC202" s="38">
        <v>53199.61750738806</v>
      </c>
      <c r="ED202" s="38">
        <f>SUM(EB202:EC202)</f>
        <v>677027.700510395</v>
      </c>
      <c r="EE202" s="38">
        <v>0</v>
      </c>
      <c r="EF202" s="38">
        <v>0</v>
      </c>
      <c r="EG202" s="38">
        <f>SUM(ED202:EF202)</f>
        <v>677027.700510395</v>
      </c>
      <c r="EH202" s="38">
        <v>0</v>
      </c>
      <c r="EI202" s="38">
        <v>0</v>
      </c>
      <c r="EJ202" s="38">
        <f>SUM(EH202:EI202)</f>
        <v>0</v>
      </c>
      <c r="EK202" s="38">
        <f>+EJ202+EG202+EA202</f>
        <v>677027.700510395</v>
      </c>
      <c r="EL202" s="38">
        <f>+EK202+DX202</f>
        <v>753389.2637080483</v>
      </c>
      <c r="EM202" s="38">
        <v>0</v>
      </c>
      <c r="EN202" s="39">
        <f t="shared" si="24"/>
        <v>753389.2637080483</v>
      </c>
    </row>
    <row r="203" spans="1:144" ht="12.75" customHeight="1">
      <c r="A203" s="30" t="s">
        <v>135</v>
      </c>
      <c r="B203" s="12" t="s">
        <v>136</v>
      </c>
      <c r="C203" s="4" t="s">
        <v>137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  <c r="S203" s="40">
        <v>0</v>
      </c>
      <c r="T203" s="40">
        <v>0</v>
      </c>
      <c r="U203" s="40">
        <v>0</v>
      </c>
      <c r="V203" s="40">
        <v>0</v>
      </c>
      <c r="W203" s="40">
        <v>0</v>
      </c>
      <c r="X203" s="40">
        <v>0</v>
      </c>
      <c r="Y203" s="40">
        <v>0</v>
      </c>
      <c r="Z203" s="40">
        <v>0</v>
      </c>
      <c r="AA203" s="40">
        <v>0</v>
      </c>
      <c r="AB203" s="40">
        <v>0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0</v>
      </c>
      <c r="AL203" s="40">
        <v>0</v>
      </c>
      <c r="AM203" s="40">
        <v>0</v>
      </c>
      <c r="AN203" s="40">
        <v>0</v>
      </c>
      <c r="AO203" s="40">
        <v>0</v>
      </c>
      <c r="AP203" s="40">
        <v>0</v>
      </c>
      <c r="AQ203" s="40">
        <v>0</v>
      </c>
      <c r="AR203" s="40">
        <v>0</v>
      </c>
      <c r="AS203" s="40">
        <v>0</v>
      </c>
      <c r="AT203" s="40">
        <v>0</v>
      </c>
      <c r="AU203" s="40">
        <v>0</v>
      </c>
      <c r="AV203" s="40">
        <v>0</v>
      </c>
      <c r="AW203" s="40">
        <v>0</v>
      </c>
      <c r="AX203" s="40">
        <v>0</v>
      </c>
      <c r="AY203" s="40">
        <v>0</v>
      </c>
      <c r="AZ203" s="40">
        <v>0</v>
      </c>
      <c r="BA203" s="40">
        <v>0</v>
      </c>
      <c r="BB203" s="40">
        <v>0</v>
      </c>
      <c r="BC203" s="40">
        <v>0</v>
      </c>
      <c r="BD203" s="40">
        <v>0</v>
      </c>
      <c r="BE203" s="40">
        <v>0</v>
      </c>
      <c r="BF203" s="40">
        <v>0</v>
      </c>
      <c r="BG203" s="40">
        <v>0</v>
      </c>
      <c r="BH203" s="40">
        <v>0</v>
      </c>
      <c r="BI203" s="40">
        <v>0</v>
      </c>
      <c r="BJ203" s="40">
        <v>0</v>
      </c>
      <c r="BK203" s="40">
        <v>0</v>
      </c>
      <c r="BL203" s="40">
        <v>0</v>
      </c>
      <c r="BM203" s="40">
        <v>0</v>
      </c>
      <c r="BN203" s="40">
        <v>0</v>
      </c>
      <c r="BO203" s="40">
        <v>0</v>
      </c>
      <c r="BP203" s="40">
        <v>0</v>
      </c>
      <c r="BQ203" s="40">
        <v>0</v>
      </c>
      <c r="BR203" s="40">
        <v>0</v>
      </c>
      <c r="BS203" s="40">
        <v>0</v>
      </c>
      <c r="BT203" s="40">
        <v>0</v>
      </c>
      <c r="BU203" s="40">
        <v>0</v>
      </c>
      <c r="BV203" s="40">
        <v>0</v>
      </c>
      <c r="BW203" s="40">
        <v>0</v>
      </c>
      <c r="BX203" s="40">
        <v>0</v>
      </c>
      <c r="BY203" s="40">
        <v>0</v>
      </c>
      <c r="BZ203" s="40">
        <v>0</v>
      </c>
      <c r="CA203" s="40">
        <v>0</v>
      </c>
      <c r="CB203" s="40">
        <v>0</v>
      </c>
      <c r="CC203" s="40">
        <v>0</v>
      </c>
      <c r="CD203" s="40">
        <v>0</v>
      </c>
      <c r="CE203" s="40">
        <v>0</v>
      </c>
      <c r="CF203" s="40">
        <v>0</v>
      </c>
      <c r="CG203" s="40">
        <v>0</v>
      </c>
      <c r="CH203" s="40">
        <v>0</v>
      </c>
      <c r="CI203" s="40">
        <v>0</v>
      </c>
      <c r="CJ203" s="40">
        <v>0</v>
      </c>
      <c r="CK203" s="40">
        <v>0</v>
      </c>
      <c r="CL203" s="40">
        <v>0</v>
      </c>
      <c r="CM203" s="40">
        <v>0</v>
      </c>
      <c r="CN203" s="40">
        <v>0</v>
      </c>
      <c r="CO203" s="40">
        <v>0</v>
      </c>
      <c r="CP203" s="40">
        <v>0</v>
      </c>
      <c r="CQ203" s="40">
        <v>0</v>
      </c>
      <c r="CR203" s="40">
        <v>0</v>
      </c>
      <c r="CS203" s="40">
        <v>0</v>
      </c>
      <c r="CT203" s="40">
        <v>0</v>
      </c>
      <c r="CU203" s="40">
        <v>0</v>
      </c>
      <c r="CV203" s="40">
        <v>0</v>
      </c>
      <c r="CW203" s="40">
        <v>0</v>
      </c>
      <c r="CX203" s="40">
        <v>0</v>
      </c>
      <c r="CY203" s="40">
        <v>0</v>
      </c>
      <c r="CZ203" s="40">
        <v>0</v>
      </c>
      <c r="DA203" s="40">
        <v>0</v>
      </c>
      <c r="DB203" s="40">
        <v>0</v>
      </c>
      <c r="DC203" s="40">
        <v>0</v>
      </c>
      <c r="DD203" s="40">
        <v>0</v>
      </c>
      <c r="DE203" s="40">
        <v>0</v>
      </c>
      <c r="DF203" s="40">
        <v>0</v>
      </c>
      <c r="DG203" s="40">
        <v>0</v>
      </c>
      <c r="DH203" s="40">
        <v>0</v>
      </c>
      <c r="DI203" s="40">
        <v>0</v>
      </c>
      <c r="DJ203" s="40">
        <v>0</v>
      </c>
      <c r="DK203" s="40">
        <v>0</v>
      </c>
      <c r="DL203" s="40">
        <v>0</v>
      </c>
      <c r="DM203" s="40">
        <v>0</v>
      </c>
      <c r="DN203" s="40">
        <v>0</v>
      </c>
      <c r="DO203" s="40">
        <v>0</v>
      </c>
      <c r="DP203" s="40">
        <v>0</v>
      </c>
      <c r="DQ203" s="40">
        <v>0</v>
      </c>
      <c r="DR203" s="40">
        <v>0</v>
      </c>
      <c r="DS203" s="40">
        <v>0</v>
      </c>
      <c r="DT203" s="40">
        <v>0</v>
      </c>
      <c r="DU203" s="40">
        <v>0</v>
      </c>
      <c r="DV203" s="40">
        <v>0</v>
      </c>
      <c r="DW203" s="40">
        <v>0</v>
      </c>
      <c r="DX203" s="40">
        <f>SUM(D203:DW203)</f>
        <v>0</v>
      </c>
      <c r="DY203" s="40">
        <v>0</v>
      </c>
      <c r="DZ203" s="40">
        <v>0</v>
      </c>
      <c r="EA203" s="40">
        <f>SUM(DY203:DZ203)</f>
        <v>0</v>
      </c>
      <c r="EB203" s="40">
        <v>4530446.892972108</v>
      </c>
      <c r="EC203" s="40">
        <v>0</v>
      </c>
      <c r="ED203" s="40">
        <f>SUM(EB203:EC203)</f>
        <v>4530446.892972108</v>
      </c>
      <c r="EE203" s="40">
        <v>0</v>
      </c>
      <c r="EF203" s="40">
        <v>0</v>
      </c>
      <c r="EG203" s="40">
        <f>SUM(ED203:EF203)</f>
        <v>4530446.892972108</v>
      </c>
      <c r="EH203" s="40">
        <v>0</v>
      </c>
      <c r="EI203" s="40">
        <v>0</v>
      </c>
      <c r="EJ203" s="40">
        <f>SUM(EH203:EI203)</f>
        <v>0</v>
      </c>
      <c r="EK203" s="40">
        <f>+EJ203+EG203+EA203</f>
        <v>4530446.892972108</v>
      </c>
      <c r="EL203" s="40">
        <f>+EK203+DX203</f>
        <v>4530446.892972108</v>
      </c>
      <c r="EM203" s="40">
        <v>0</v>
      </c>
      <c r="EN203" s="41">
        <f t="shared" si="24"/>
        <v>4530446.892972108</v>
      </c>
    </row>
    <row r="204" spans="3:144" ht="14.25" customHeight="1">
      <c r="C204" s="24"/>
      <c r="D204" s="25"/>
      <c r="E204" s="25"/>
      <c r="F204" s="26"/>
      <c r="G204" s="26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6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3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4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4"/>
      <c r="CZ204" s="25"/>
      <c r="DA204" s="25"/>
      <c r="DB204" s="25"/>
      <c r="DC204" s="25"/>
      <c r="DD204" s="25"/>
      <c r="DE204" s="24"/>
      <c r="DF204" s="25"/>
      <c r="DG204" s="25"/>
      <c r="DH204" s="25"/>
      <c r="DI204" s="25"/>
      <c r="DJ204" s="25"/>
      <c r="DK204" s="25"/>
      <c r="DL204" s="25"/>
      <c r="DM204" s="25"/>
      <c r="DN204" s="26"/>
      <c r="DO204" s="25"/>
      <c r="DP204" s="25"/>
      <c r="DQ204" s="23"/>
      <c r="DR204" s="25"/>
      <c r="DS204" s="25"/>
      <c r="DT204" s="25"/>
      <c r="DU204" s="25"/>
      <c r="DV204" s="25"/>
      <c r="DW204" s="25"/>
      <c r="DX204" s="26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</row>
    <row r="205" spans="2:144" ht="14.25" customHeight="1">
      <c r="B205" s="27"/>
      <c r="C205" s="47" t="s">
        <v>280</v>
      </c>
      <c r="D205" s="37">
        <f aca="true" t="shared" si="25" ref="D205:AI205">SUM(D9:D203)</f>
        <v>3313710.8087326447</v>
      </c>
      <c r="E205" s="37">
        <f t="shared" si="25"/>
        <v>401350.7628368069</v>
      </c>
      <c r="F205" s="37">
        <f t="shared" si="25"/>
        <v>273769.3574743075</v>
      </c>
      <c r="G205" s="37">
        <f t="shared" si="25"/>
        <v>554869.3117499352</v>
      </c>
      <c r="H205" s="37">
        <f t="shared" si="25"/>
        <v>122277.41639387356</v>
      </c>
      <c r="I205" s="37">
        <f t="shared" si="25"/>
        <v>3527187.3187210695</v>
      </c>
      <c r="J205" s="37">
        <f t="shared" si="25"/>
        <v>975386.7197022311</v>
      </c>
      <c r="K205" s="37">
        <f t="shared" si="25"/>
        <v>295514.2173375055</v>
      </c>
      <c r="L205" s="37">
        <f t="shared" si="25"/>
        <v>4546.977595658148</v>
      </c>
      <c r="M205" s="37">
        <f t="shared" si="25"/>
        <v>142046.7772833888</v>
      </c>
      <c r="N205" s="37">
        <f t="shared" si="25"/>
        <v>419533.94059658755</v>
      </c>
      <c r="O205" s="37">
        <f t="shared" si="25"/>
        <v>1829535.8757692894</v>
      </c>
      <c r="P205" s="37">
        <f t="shared" si="25"/>
        <v>97851.13886730393</v>
      </c>
      <c r="Q205" s="37">
        <f t="shared" si="25"/>
        <v>619246.1905620395</v>
      </c>
      <c r="R205" s="37">
        <f t="shared" si="25"/>
        <v>7541775.863996814</v>
      </c>
      <c r="S205" s="37">
        <f t="shared" si="25"/>
        <v>401209.50932918483</v>
      </c>
      <c r="T205" s="37">
        <f t="shared" si="25"/>
        <v>1236604.33270016</v>
      </c>
      <c r="U205" s="37">
        <f t="shared" si="25"/>
        <v>4675136.22271176</v>
      </c>
      <c r="V205" s="37">
        <f t="shared" si="25"/>
        <v>3468584.0175288143</v>
      </c>
      <c r="W205" s="37">
        <f t="shared" si="25"/>
        <v>1551555.7891494061</v>
      </c>
      <c r="X205" s="37">
        <f t="shared" si="25"/>
        <v>454616.4308714913</v>
      </c>
      <c r="Y205" s="37">
        <f t="shared" si="25"/>
        <v>2298492.2517262115</v>
      </c>
      <c r="Z205" s="37">
        <f t="shared" si="25"/>
        <v>425565.06479943893</v>
      </c>
      <c r="AA205" s="37">
        <f t="shared" si="25"/>
        <v>620113.639652974</v>
      </c>
      <c r="AB205" s="37">
        <f t="shared" si="25"/>
        <v>515204.3004991177</v>
      </c>
      <c r="AC205" s="37">
        <f t="shared" si="25"/>
        <v>1127435.0953527596</v>
      </c>
      <c r="AD205" s="37">
        <f t="shared" si="25"/>
        <v>106999.7709777906</v>
      </c>
      <c r="AE205" s="37">
        <f t="shared" si="25"/>
        <v>1461648.5735366005</v>
      </c>
      <c r="AF205" s="37">
        <f t="shared" si="25"/>
        <v>363622.45287030254</v>
      </c>
      <c r="AG205" s="37">
        <f t="shared" si="25"/>
        <v>1813635.3003426339</v>
      </c>
      <c r="AH205" s="37">
        <f t="shared" si="25"/>
        <v>622716.2866030933</v>
      </c>
      <c r="AI205" s="37">
        <f t="shared" si="25"/>
        <v>1824488.4410686581</v>
      </c>
      <c r="AJ205" s="37">
        <f aca="true" t="shared" si="26" ref="AJ205:BO205">SUM(AJ9:AJ203)</f>
        <v>293769.015855646</v>
      </c>
      <c r="AK205" s="37">
        <f t="shared" si="26"/>
        <v>550752.3896837148</v>
      </c>
      <c r="AL205" s="37">
        <f t="shared" si="26"/>
        <v>632690.2483368183</v>
      </c>
      <c r="AM205" s="37">
        <f t="shared" si="26"/>
        <v>1990240.2107995346</v>
      </c>
      <c r="AN205" s="37">
        <f t="shared" si="26"/>
        <v>1105293.8761103144</v>
      </c>
      <c r="AO205" s="37">
        <f t="shared" si="26"/>
        <v>218600.77886684076</v>
      </c>
      <c r="AP205" s="37">
        <f t="shared" si="26"/>
        <v>759134.2419412554</v>
      </c>
      <c r="AQ205" s="37">
        <f t="shared" si="26"/>
        <v>440354.75379195536</v>
      </c>
      <c r="AR205" s="37">
        <f t="shared" si="26"/>
        <v>785153.2909892435</v>
      </c>
      <c r="AS205" s="37">
        <f t="shared" si="26"/>
        <v>562026.3269710031</v>
      </c>
      <c r="AT205" s="37">
        <f t="shared" si="26"/>
        <v>683189.9873991539</v>
      </c>
      <c r="AU205" s="37">
        <f t="shared" si="26"/>
        <v>813106.3634185004</v>
      </c>
      <c r="AV205" s="37">
        <f t="shared" si="26"/>
        <v>218818.15075033935</v>
      </c>
      <c r="AW205" s="37">
        <f t="shared" si="26"/>
        <v>708902.3312567661</v>
      </c>
      <c r="AX205" s="37">
        <f t="shared" si="26"/>
        <v>1156121.0322008608</v>
      </c>
      <c r="AY205" s="37">
        <f t="shared" si="26"/>
        <v>4418711.031183634</v>
      </c>
      <c r="AZ205" s="37">
        <f t="shared" si="26"/>
        <v>723431.7898591459</v>
      </c>
      <c r="BA205" s="37">
        <f t="shared" si="26"/>
        <v>539964.4180659798</v>
      </c>
      <c r="BB205" s="37">
        <f t="shared" si="26"/>
        <v>941375.8523224089</v>
      </c>
      <c r="BC205" s="37">
        <f t="shared" si="26"/>
        <v>398213.1797134043</v>
      </c>
      <c r="BD205" s="37">
        <f t="shared" si="26"/>
        <v>1424946.3211563432</v>
      </c>
      <c r="BE205" s="37">
        <f t="shared" si="26"/>
        <v>1562825.938261724</v>
      </c>
      <c r="BF205" s="37">
        <f t="shared" si="26"/>
        <v>405256.21826808434</v>
      </c>
      <c r="BG205" s="37">
        <f t="shared" si="26"/>
        <v>155089.67885522568</v>
      </c>
      <c r="BH205" s="37">
        <f t="shared" si="26"/>
        <v>206808.8088178138</v>
      </c>
      <c r="BI205" s="37">
        <f t="shared" si="26"/>
        <v>172012.89368450208</v>
      </c>
      <c r="BJ205" s="37">
        <f t="shared" si="26"/>
        <v>2328206.1876372285</v>
      </c>
      <c r="BK205" s="37">
        <f t="shared" si="26"/>
        <v>269369.4222453584</v>
      </c>
      <c r="BL205" s="37">
        <f t="shared" si="26"/>
        <v>234590.67635982455</v>
      </c>
      <c r="BM205" s="37">
        <f t="shared" si="26"/>
        <v>420485.01784287544</v>
      </c>
      <c r="BN205" s="37">
        <f t="shared" si="26"/>
        <v>424093.6439951551</v>
      </c>
      <c r="BO205" s="37">
        <f t="shared" si="26"/>
        <v>373025.2067558835</v>
      </c>
      <c r="BP205" s="37">
        <f aca="true" t="shared" si="27" ref="BP205:CU205">SUM(BP9:BP203)</f>
        <v>2417703.014251488</v>
      </c>
      <c r="BQ205" s="37">
        <f t="shared" si="27"/>
        <v>560187.5679221174</v>
      </c>
      <c r="BR205" s="37">
        <f t="shared" si="27"/>
        <v>395489.8241772046</v>
      </c>
      <c r="BS205" s="37">
        <f t="shared" si="27"/>
        <v>635799.4913186856</v>
      </c>
      <c r="BT205" s="37">
        <f t="shared" si="27"/>
        <v>324277.48325788416</v>
      </c>
      <c r="BU205" s="37">
        <f t="shared" si="27"/>
        <v>250642.22872957628</v>
      </c>
      <c r="BV205" s="37">
        <f t="shared" si="27"/>
        <v>1065992.9631176628</v>
      </c>
      <c r="BW205" s="37">
        <f t="shared" si="27"/>
        <v>415703.297846573</v>
      </c>
      <c r="BX205" s="37">
        <f t="shared" si="27"/>
        <v>756801.5056494343</v>
      </c>
      <c r="BY205" s="37">
        <f t="shared" si="27"/>
        <v>527663.1492883483</v>
      </c>
      <c r="BZ205" s="37">
        <f t="shared" si="27"/>
        <v>351103.71930464427</v>
      </c>
      <c r="CA205" s="37">
        <f t="shared" si="27"/>
        <v>867779.3226232749</v>
      </c>
      <c r="CB205" s="37">
        <f t="shared" si="27"/>
        <v>52216.39885534455</v>
      </c>
      <c r="CC205" s="37">
        <f t="shared" si="27"/>
        <v>156106.58609586404</v>
      </c>
      <c r="CD205" s="37">
        <f t="shared" si="27"/>
        <v>123075.2229069164</v>
      </c>
      <c r="CE205" s="37">
        <f t="shared" si="27"/>
        <v>298611.6482292398</v>
      </c>
      <c r="CF205" s="37">
        <f t="shared" si="27"/>
        <v>238624.6847123063</v>
      </c>
      <c r="CG205" s="37">
        <f t="shared" si="27"/>
        <v>159164.02170274817</v>
      </c>
      <c r="CH205" s="37">
        <f t="shared" si="27"/>
        <v>237042.02242299798</v>
      </c>
      <c r="CI205" s="37">
        <f t="shared" si="27"/>
        <v>165469.83137067885</v>
      </c>
      <c r="CJ205" s="37">
        <f t="shared" si="27"/>
        <v>235285.7545423811</v>
      </c>
      <c r="CK205" s="37">
        <f t="shared" si="27"/>
        <v>2548406.551141164</v>
      </c>
      <c r="CL205" s="37">
        <f t="shared" si="27"/>
        <v>400619.73785876157</v>
      </c>
      <c r="CM205" s="37">
        <f t="shared" si="27"/>
        <v>1194750.7575145815</v>
      </c>
      <c r="CN205" s="37">
        <f t="shared" si="27"/>
        <v>134825.11436956836</v>
      </c>
      <c r="CO205" s="37">
        <f t="shared" si="27"/>
        <v>84720.2670358844</v>
      </c>
      <c r="CP205" s="37">
        <f t="shared" si="27"/>
        <v>1593785.267163886</v>
      </c>
      <c r="CQ205" s="37">
        <f t="shared" si="27"/>
        <v>201339.8310095299</v>
      </c>
      <c r="CR205" s="37">
        <f t="shared" si="27"/>
        <v>3393297.13610748</v>
      </c>
      <c r="CS205" s="37">
        <f t="shared" si="27"/>
        <v>1359247.5139383168</v>
      </c>
      <c r="CT205" s="37">
        <f t="shared" si="27"/>
        <v>401025.72434270376</v>
      </c>
      <c r="CU205" s="37">
        <f t="shared" si="27"/>
        <v>14170886.699900636</v>
      </c>
      <c r="CV205" s="37">
        <f aca="true" t="shared" si="28" ref="CV205:DW205">SUM(CV9:CV203)</f>
        <v>4105608.0674582054</v>
      </c>
      <c r="CW205" s="37">
        <f t="shared" si="28"/>
        <v>6838024.843461426</v>
      </c>
      <c r="CX205" s="37">
        <f t="shared" si="28"/>
        <v>908885.4158682561</v>
      </c>
      <c r="CY205" s="37">
        <f t="shared" si="28"/>
        <v>5427383.789240848</v>
      </c>
      <c r="CZ205" s="37">
        <f t="shared" si="28"/>
        <v>1615079.941036668</v>
      </c>
      <c r="DA205" s="37">
        <f t="shared" si="28"/>
        <v>3282134.054381522</v>
      </c>
      <c r="DB205" s="37">
        <f t="shared" si="28"/>
        <v>123208.84605700907</v>
      </c>
      <c r="DC205" s="37">
        <f t="shared" si="28"/>
        <v>115744.3242335449</v>
      </c>
      <c r="DD205" s="37">
        <f t="shared" si="28"/>
        <v>444448.16512584325</v>
      </c>
      <c r="DE205" s="37">
        <f t="shared" si="28"/>
        <v>2567733.51398536</v>
      </c>
      <c r="DF205" s="37">
        <f t="shared" si="28"/>
        <v>353865.85092177306</v>
      </c>
      <c r="DG205" s="37">
        <f t="shared" si="28"/>
        <v>2453212.2884271936</v>
      </c>
      <c r="DH205" s="37">
        <f t="shared" si="28"/>
        <v>3483979.1653907374</v>
      </c>
      <c r="DI205" s="37">
        <f t="shared" si="28"/>
        <v>1731016.5908298679</v>
      </c>
      <c r="DJ205" s="37">
        <f t="shared" si="28"/>
        <v>5951474.883251516</v>
      </c>
      <c r="DK205" s="37">
        <f t="shared" si="28"/>
        <v>2909229.919727151</v>
      </c>
      <c r="DL205" s="37">
        <f t="shared" si="28"/>
        <v>5661747.8358810125</v>
      </c>
      <c r="DM205" s="37">
        <f t="shared" si="28"/>
        <v>427081.6247457472</v>
      </c>
      <c r="DN205" s="37">
        <f t="shared" si="28"/>
        <v>887752.135380466</v>
      </c>
      <c r="DO205" s="37">
        <f t="shared" si="28"/>
        <v>1214253.9617861821</v>
      </c>
      <c r="DP205" s="37">
        <f t="shared" si="28"/>
        <v>4469491.459191611</v>
      </c>
      <c r="DQ205" s="37">
        <f t="shared" si="28"/>
        <v>81232.82532051778</v>
      </c>
      <c r="DR205" s="37">
        <f t="shared" si="28"/>
        <v>223075.64864028475</v>
      </c>
      <c r="DS205" s="37">
        <f t="shared" si="28"/>
        <v>808910.2544454787</v>
      </c>
      <c r="DT205" s="37">
        <f t="shared" si="28"/>
        <v>2104879.691609704</v>
      </c>
      <c r="DU205" s="37">
        <f t="shared" si="28"/>
        <v>1014043.6665930368</v>
      </c>
      <c r="DV205" s="37">
        <f t="shared" si="28"/>
        <v>3932208.1678609164</v>
      </c>
      <c r="DW205" s="37">
        <f t="shared" si="28"/>
        <v>0</v>
      </c>
      <c r="DX205" s="37">
        <f>SUM(D205:DW205)</f>
        <v>167856140.71029624</v>
      </c>
      <c r="DY205" s="37">
        <f>SUM(DY9:DY203)</f>
        <v>26230379.77628616</v>
      </c>
      <c r="DZ205" s="37">
        <f>SUM(DZ9:DZ203)</f>
        <v>1562234.7651708936</v>
      </c>
      <c r="EA205" s="37">
        <f>SUM(DY205:DZ205)</f>
        <v>27792614.541457053</v>
      </c>
      <c r="EB205" s="37">
        <f>SUM(EB9:EB203)</f>
        <v>149696750.37913147</v>
      </c>
      <c r="EC205" s="37">
        <f>SUM(EC9:EC203)</f>
        <v>12552973.155437462</v>
      </c>
      <c r="ED205" s="37">
        <f>SUM(ED9:ED203)</f>
        <v>162249723.5345689</v>
      </c>
      <c r="EE205" s="37">
        <f>SUM(EE9:EE203)</f>
        <v>3821343.648187475</v>
      </c>
      <c r="EF205" s="37">
        <f>SUM(EF9:EF203)</f>
        <v>37045959.28513005</v>
      </c>
      <c r="EG205" s="37">
        <f>SUM(EG9:EG203)</f>
        <v>203117026.46788648</v>
      </c>
      <c r="EH205" s="37">
        <f>SUM(EH9:EH203)</f>
        <v>42640025.0651422</v>
      </c>
      <c r="EI205" s="37">
        <f>SUM(EI9:EI203)</f>
        <v>2463185.458928344</v>
      </c>
      <c r="EJ205" s="37">
        <f>SUM(EJ9:EJ203)</f>
        <v>45103210.524070546</v>
      </c>
      <c r="EK205" s="37">
        <f>+EJ205+EG205+EA205</f>
        <v>276012851.53341407</v>
      </c>
      <c r="EL205" s="37">
        <f>+EK205+DX205</f>
        <v>443868992.2437103</v>
      </c>
      <c r="EM205" s="28">
        <f>SUM(EM9:EM203)</f>
        <v>373500</v>
      </c>
      <c r="EN205" s="28">
        <f t="shared" si="24"/>
        <v>444242492.2437103</v>
      </c>
    </row>
    <row r="206" spans="3:144" ht="14.25" customHeight="1">
      <c r="C206" s="43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</row>
    <row r="207" spans="3:144" ht="14.25" customHeight="1">
      <c r="C207" s="43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</row>
    <row r="208" spans="3:144" ht="14.25" customHeight="1">
      <c r="C208" s="44" t="s">
        <v>281</v>
      </c>
      <c r="D208" s="28">
        <f>SUM(D210:D211)</f>
        <v>0</v>
      </c>
      <c r="E208" s="28">
        <f aca="true" t="shared" si="29" ref="E208:BP208">SUM(E210:E211)</f>
        <v>0</v>
      </c>
      <c r="F208" s="28">
        <f t="shared" si="29"/>
        <v>0</v>
      </c>
      <c r="G208" s="28">
        <f t="shared" si="29"/>
        <v>0</v>
      </c>
      <c r="H208" s="28">
        <f t="shared" si="29"/>
        <v>0</v>
      </c>
      <c r="I208" s="28">
        <f t="shared" si="29"/>
        <v>0</v>
      </c>
      <c r="J208" s="28">
        <f t="shared" si="29"/>
        <v>0</v>
      </c>
      <c r="K208" s="28">
        <f t="shared" si="29"/>
        <v>0</v>
      </c>
      <c r="L208" s="28">
        <f t="shared" si="29"/>
        <v>0</v>
      </c>
      <c r="M208" s="28">
        <f t="shared" si="29"/>
        <v>0</v>
      </c>
      <c r="N208" s="28">
        <f t="shared" si="29"/>
        <v>0</v>
      </c>
      <c r="O208" s="28">
        <f t="shared" si="29"/>
        <v>0</v>
      </c>
      <c r="P208" s="28">
        <f t="shared" si="29"/>
        <v>0</v>
      </c>
      <c r="Q208" s="28">
        <f t="shared" si="29"/>
        <v>0</v>
      </c>
      <c r="R208" s="28">
        <f t="shared" si="29"/>
        <v>0</v>
      </c>
      <c r="S208" s="28">
        <f t="shared" si="29"/>
        <v>0</v>
      </c>
      <c r="T208" s="28">
        <f t="shared" si="29"/>
        <v>0</v>
      </c>
      <c r="U208" s="28">
        <f t="shared" si="29"/>
        <v>0</v>
      </c>
      <c r="V208" s="28">
        <f t="shared" si="29"/>
        <v>0</v>
      </c>
      <c r="W208" s="28">
        <f t="shared" si="29"/>
        <v>0</v>
      </c>
      <c r="X208" s="28">
        <f t="shared" si="29"/>
        <v>0</v>
      </c>
      <c r="Y208" s="28">
        <f t="shared" si="29"/>
        <v>0</v>
      </c>
      <c r="Z208" s="28">
        <f t="shared" si="29"/>
        <v>0</v>
      </c>
      <c r="AA208" s="28">
        <f t="shared" si="29"/>
        <v>0</v>
      </c>
      <c r="AB208" s="28">
        <f t="shared" si="29"/>
        <v>0</v>
      </c>
      <c r="AC208" s="28">
        <f t="shared" si="29"/>
        <v>0</v>
      </c>
      <c r="AD208" s="28">
        <f t="shared" si="29"/>
        <v>0</v>
      </c>
      <c r="AE208" s="28">
        <f t="shared" si="29"/>
        <v>0</v>
      </c>
      <c r="AF208" s="28">
        <f t="shared" si="29"/>
        <v>0</v>
      </c>
      <c r="AG208" s="28">
        <f t="shared" si="29"/>
        <v>0</v>
      </c>
      <c r="AH208" s="28">
        <f t="shared" si="29"/>
        <v>0</v>
      </c>
      <c r="AI208" s="28">
        <f t="shared" si="29"/>
        <v>0</v>
      </c>
      <c r="AJ208" s="28">
        <f t="shared" si="29"/>
        <v>0</v>
      </c>
      <c r="AK208" s="28">
        <f t="shared" si="29"/>
        <v>0</v>
      </c>
      <c r="AL208" s="28">
        <f t="shared" si="29"/>
        <v>0</v>
      </c>
      <c r="AM208" s="28">
        <f t="shared" si="29"/>
        <v>0</v>
      </c>
      <c r="AN208" s="28">
        <f t="shared" si="29"/>
        <v>0</v>
      </c>
      <c r="AO208" s="28">
        <f t="shared" si="29"/>
        <v>0</v>
      </c>
      <c r="AP208" s="28">
        <f t="shared" si="29"/>
        <v>0</v>
      </c>
      <c r="AQ208" s="28">
        <f t="shared" si="29"/>
        <v>0</v>
      </c>
      <c r="AR208" s="28">
        <f t="shared" si="29"/>
        <v>0</v>
      </c>
      <c r="AS208" s="28">
        <f t="shared" si="29"/>
        <v>0</v>
      </c>
      <c r="AT208" s="28">
        <f t="shared" si="29"/>
        <v>0</v>
      </c>
      <c r="AU208" s="28">
        <f t="shared" si="29"/>
        <v>0</v>
      </c>
      <c r="AV208" s="28">
        <f t="shared" si="29"/>
        <v>0</v>
      </c>
      <c r="AW208" s="28">
        <f t="shared" si="29"/>
        <v>0</v>
      </c>
      <c r="AX208" s="28">
        <f t="shared" si="29"/>
        <v>0</v>
      </c>
      <c r="AY208" s="28">
        <f t="shared" si="29"/>
        <v>0</v>
      </c>
      <c r="AZ208" s="28">
        <f t="shared" si="29"/>
        <v>0</v>
      </c>
      <c r="BA208" s="28">
        <f t="shared" si="29"/>
        <v>0</v>
      </c>
      <c r="BB208" s="28">
        <f t="shared" si="29"/>
        <v>0</v>
      </c>
      <c r="BC208" s="28">
        <f t="shared" si="29"/>
        <v>0</v>
      </c>
      <c r="BD208" s="28">
        <f t="shared" si="29"/>
        <v>0</v>
      </c>
      <c r="BE208" s="28">
        <f t="shared" si="29"/>
        <v>0</v>
      </c>
      <c r="BF208" s="28">
        <f t="shared" si="29"/>
        <v>0</v>
      </c>
      <c r="BG208" s="28">
        <f t="shared" si="29"/>
        <v>0</v>
      </c>
      <c r="BH208" s="28">
        <f t="shared" si="29"/>
        <v>0</v>
      </c>
      <c r="BI208" s="28">
        <f t="shared" si="29"/>
        <v>0</v>
      </c>
      <c r="BJ208" s="28">
        <f t="shared" si="29"/>
        <v>0</v>
      </c>
      <c r="BK208" s="28">
        <f t="shared" si="29"/>
        <v>0</v>
      </c>
      <c r="BL208" s="28">
        <f t="shared" si="29"/>
        <v>0</v>
      </c>
      <c r="BM208" s="28">
        <f t="shared" si="29"/>
        <v>0</v>
      </c>
      <c r="BN208" s="28">
        <f t="shared" si="29"/>
        <v>0</v>
      </c>
      <c r="BO208" s="28">
        <f t="shared" si="29"/>
        <v>0</v>
      </c>
      <c r="BP208" s="28">
        <f t="shared" si="29"/>
        <v>0</v>
      </c>
      <c r="BQ208" s="28">
        <f aca="true" t="shared" si="30" ref="BQ208:DW208">SUM(BQ210:BQ211)</f>
        <v>0</v>
      </c>
      <c r="BR208" s="28">
        <f t="shared" si="30"/>
        <v>0</v>
      </c>
      <c r="BS208" s="28">
        <f t="shared" si="30"/>
        <v>0</v>
      </c>
      <c r="BT208" s="28">
        <f t="shared" si="30"/>
        <v>0</v>
      </c>
      <c r="BU208" s="28">
        <f t="shared" si="30"/>
        <v>0</v>
      </c>
      <c r="BV208" s="28">
        <f t="shared" si="30"/>
        <v>0</v>
      </c>
      <c r="BW208" s="28">
        <f t="shared" si="30"/>
        <v>0</v>
      </c>
      <c r="BX208" s="28">
        <f t="shared" si="30"/>
        <v>0</v>
      </c>
      <c r="BY208" s="28">
        <f t="shared" si="30"/>
        <v>0</v>
      </c>
      <c r="BZ208" s="28">
        <f t="shared" si="30"/>
        <v>0</v>
      </c>
      <c r="CA208" s="28">
        <f t="shared" si="30"/>
        <v>0</v>
      </c>
      <c r="CB208" s="28">
        <f t="shared" si="30"/>
        <v>0</v>
      </c>
      <c r="CC208" s="28">
        <f t="shared" si="30"/>
        <v>0</v>
      </c>
      <c r="CD208" s="28">
        <f t="shared" si="30"/>
        <v>0</v>
      </c>
      <c r="CE208" s="28">
        <f t="shared" si="30"/>
        <v>0</v>
      </c>
      <c r="CF208" s="28">
        <f t="shared" si="30"/>
        <v>0</v>
      </c>
      <c r="CG208" s="28">
        <f t="shared" si="30"/>
        <v>0</v>
      </c>
      <c r="CH208" s="28">
        <f t="shared" si="30"/>
        <v>0</v>
      </c>
      <c r="CI208" s="28">
        <f t="shared" si="30"/>
        <v>0</v>
      </c>
      <c r="CJ208" s="28">
        <f t="shared" si="30"/>
        <v>0</v>
      </c>
      <c r="CK208" s="28">
        <f t="shared" si="30"/>
        <v>0</v>
      </c>
      <c r="CL208" s="28">
        <f t="shared" si="30"/>
        <v>0</v>
      </c>
      <c r="CM208" s="28">
        <f t="shared" si="30"/>
        <v>0</v>
      </c>
      <c r="CN208" s="28">
        <f t="shared" si="30"/>
        <v>0</v>
      </c>
      <c r="CO208" s="28">
        <f t="shared" si="30"/>
        <v>0</v>
      </c>
      <c r="CP208" s="28">
        <f t="shared" si="30"/>
        <v>0</v>
      </c>
      <c r="CQ208" s="28">
        <f t="shared" si="30"/>
        <v>0</v>
      </c>
      <c r="CR208" s="28">
        <f t="shared" si="30"/>
        <v>0</v>
      </c>
      <c r="CS208" s="28">
        <f t="shared" si="30"/>
        <v>0</v>
      </c>
      <c r="CT208" s="28">
        <f t="shared" si="30"/>
        <v>0</v>
      </c>
      <c r="CU208" s="28">
        <f t="shared" si="30"/>
        <v>0</v>
      </c>
      <c r="CV208" s="28">
        <f t="shared" si="30"/>
        <v>0</v>
      </c>
      <c r="CW208" s="28">
        <f t="shared" si="30"/>
        <v>0</v>
      </c>
      <c r="CX208" s="28">
        <f t="shared" si="30"/>
        <v>0</v>
      </c>
      <c r="CY208" s="28">
        <f t="shared" si="30"/>
        <v>0</v>
      </c>
      <c r="CZ208" s="28">
        <f t="shared" si="30"/>
        <v>0</v>
      </c>
      <c r="DA208" s="28">
        <f t="shared" si="30"/>
        <v>0</v>
      </c>
      <c r="DB208" s="28">
        <f t="shared" si="30"/>
        <v>0</v>
      </c>
      <c r="DC208" s="28">
        <f t="shared" si="30"/>
        <v>0</v>
      </c>
      <c r="DD208" s="28">
        <f t="shared" si="30"/>
        <v>0</v>
      </c>
      <c r="DE208" s="28">
        <f t="shared" si="30"/>
        <v>0</v>
      </c>
      <c r="DF208" s="28">
        <f t="shared" si="30"/>
        <v>0</v>
      </c>
      <c r="DG208" s="28">
        <f t="shared" si="30"/>
        <v>0</v>
      </c>
      <c r="DH208" s="28">
        <f t="shared" si="30"/>
        <v>0</v>
      </c>
      <c r="DI208" s="28">
        <f t="shared" si="30"/>
        <v>0</v>
      </c>
      <c r="DJ208" s="28">
        <f t="shared" si="30"/>
        <v>0</v>
      </c>
      <c r="DK208" s="28">
        <f t="shared" si="30"/>
        <v>0</v>
      </c>
      <c r="DL208" s="28">
        <f t="shared" si="30"/>
        <v>0</v>
      </c>
      <c r="DM208" s="28">
        <f t="shared" si="30"/>
        <v>0</v>
      </c>
      <c r="DN208" s="28">
        <f t="shared" si="30"/>
        <v>0</v>
      </c>
      <c r="DO208" s="28">
        <f t="shared" si="30"/>
        <v>0</v>
      </c>
      <c r="DP208" s="28">
        <f t="shared" si="30"/>
        <v>0</v>
      </c>
      <c r="DQ208" s="28">
        <f t="shared" si="30"/>
        <v>0</v>
      </c>
      <c r="DR208" s="28">
        <f t="shared" si="30"/>
        <v>0</v>
      </c>
      <c r="DS208" s="28">
        <f t="shared" si="30"/>
        <v>0</v>
      </c>
      <c r="DT208" s="28">
        <f t="shared" si="30"/>
        <v>0</v>
      </c>
      <c r="DU208" s="28">
        <f t="shared" si="30"/>
        <v>0</v>
      </c>
      <c r="DV208" s="28">
        <f t="shared" si="30"/>
        <v>0</v>
      </c>
      <c r="DW208" s="28">
        <f t="shared" si="30"/>
        <v>0</v>
      </c>
      <c r="DX208" s="28">
        <f>SUM(D208:DW208)</f>
        <v>0</v>
      </c>
      <c r="DY208" s="28">
        <f aca="true" t="shared" si="31" ref="DY208:EL208">+DY210+DY211</f>
        <v>536600</v>
      </c>
      <c r="DZ208" s="28">
        <f t="shared" si="31"/>
        <v>2392900</v>
      </c>
      <c r="EA208" s="28">
        <f t="shared" si="31"/>
        <v>2929500</v>
      </c>
      <c r="EB208" s="28">
        <f t="shared" si="31"/>
        <v>1193199.3806111347</v>
      </c>
      <c r="EC208" s="28">
        <f t="shared" si="31"/>
        <v>0</v>
      </c>
      <c r="ED208" s="28">
        <f t="shared" si="31"/>
        <v>1193199.3806111347</v>
      </c>
      <c r="EE208" s="28">
        <f t="shared" si="31"/>
        <v>0</v>
      </c>
      <c r="EF208" s="28">
        <f t="shared" si="31"/>
        <v>0</v>
      </c>
      <c r="EG208" s="28">
        <f t="shared" si="31"/>
        <v>1193199.3806111347</v>
      </c>
      <c r="EH208" s="28">
        <f t="shared" si="31"/>
        <v>0</v>
      </c>
      <c r="EI208" s="28">
        <f t="shared" si="31"/>
        <v>0</v>
      </c>
      <c r="EJ208" s="28">
        <f t="shared" si="31"/>
        <v>0</v>
      </c>
      <c r="EK208" s="28">
        <f t="shared" si="31"/>
        <v>4122699.3806111347</v>
      </c>
      <c r="EL208" s="28">
        <f t="shared" si="31"/>
        <v>4122699.3806111347</v>
      </c>
      <c r="EM208" s="22"/>
      <c r="EN208" s="22"/>
    </row>
    <row r="209" spans="3:144" ht="14.25" customHeight="1">
      <c r="C209" s="43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1"/>
      <c r="EL209" s="21"/>
      <c r="EM209" s="22"/>
      <c r="EN209" s="22"/>
    </row>
    <row r="210" spans="3:144" ht="14.25" customHeight="1">
      <c r="C210" s="43" t="s">
        <v>282</v>
      </c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6">
        <v>4122699.3806111347</v>
      </c>
      <c r="EC210" s="45"/>
      <c r="ED210" s="46">
        <f>SUM(EB210:EC210)</f>
        <v>4122699.3806111347</v>
      </c>
      <c r="EE210" s="45"/>
      <c r="EF210" s="46"/>
      <c r="EG210" s="46">
        <f>SUM(ED210:EF210)</f>
        <v>4122699.3806111347</v>
      </c>
      <c r="EH210" s="45"/>
      <c r="EI210" s="45"/>
      <c r="EJ210" s="45"/>
      <c r="EK210" s="45">
        <f>+EJ210+EG210+EA210</f>
        <v>4122699.3806111347</v>
      </c>
      <c r="EL210" s="45">
        <f>+EK210+DX210</f>
        <v>4122699.3806111347</v>
      </c>
      <c r="EM210" s="45"/>
      <c r="EN210" s="45"/>
    </row>
    <row r="211" spans="3:144" ht="14.25" customHeight="1">
      <c r="C211" s="43" t="s">
        <v>283</v>
      </c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6">
        <v>536600</v>
      </c>
      <c r="DZ211" s="46">
        <v>2392900</v>
      </c>
      <c r="EA211" s="46">
        <v>2929500</v>
      </c>
      <c r="EB211" s="46">
        <v>-2929500</v>
      </c>
      <c r="EC211" s="45"/>
      <c r="ED211" s="46">
        <v>-2929500</v>
      </c>
      <c r="EE211" s="45"/>
      <c r="EF211" s="46"/>
      <c r="EG211" s="46">
        <v>-2929500</v>
      </c>
      <c r="EH211" s="45"/>
      <c r="EI211" s="45"/>
      <c r="EJ211" s="45"/>
      <c r="EK211" s="46">
        <f>+EJ211+EG211+EA211</f>
        <v>0</v>
      </c>
      <c r="EL211" s="46">
        <f>+EK211+DX211</f>
        <v>0</v>
      </c>
      <c r="EM211" s="45"/>
      <c r="EN211" s="45"/>
    </row>
    <row r="212" spans="3:144" ht="14.25" customHeight="1">
      <c r="C212" s="43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1"/>
      <c r="EM212" s="22"/>
      <c r="EN212" s="22"/>
    </row>
    <row r="213" spans="3:144" ht="14.25" customHeight="1">
      <c r="C213" s="44" t="s">
        <v>280</v>
      </c>
      <c r="D213" s="37">
        <f>+D205</f>
        <v>3313710.8087326447</v>
      </c>
      <c r="E213" s="37">
        <f aca="true" t="shared" si="32" ref="E213:BP213">+E205</f>
        <v>401350.7628368069</v>
      </c>
      <c r="F213" s="37">
        <f t="shared" si="32"/>
        <v>273769.3574743075</v>
      </c>
      <c r="G213" s="37">
        <f t="shared" si="32"/>
        <v>554869.3117499352</v>
      </c>
      <c r="H213" s="37">
        <f t="shared" si="32"/>
        <v>122277.41639387356</v>
      </c>
      <c r="I213" s="37">
        <f t="shared" si="32"/>
        <v>3527187.3187210695</v>
      </c>
      <c r="J213" s="37">
        <f t="shared" si="32"/>
        <v>975386.7197022311</v>
      </c>
      <c r="K213" s="37">
        <f t="shared" si="32"/>
        <v>295514.2173375055</v>
      </c>
      <c r="L213" s="37">
        <f t="shared" si="32"/>
        <v>4546.977595658148</v>
      </c>
      <c r="M213" s="37">
        <f t="shared" si="32"/>
        <v>142046.7772833888</v>
      </c>
      <c r="N213" s="37">
        <f t="shared" si="32"/>
        <v>419533.94059658755</v>
      </c>
      <c r="O213" s="37">
        <f t="shared" si="32"/>
        <v>1829535.8757692894</v>
      </c>
      <c r="P213" s="37">
        <f t="shared" si="32"/>
        <v>97851.13886730393</v>
      </c>
      <c r="Q213" s="37">
        <f t="shared" si="32"/>
        <v>619246.1905620395</v>
      </c>
      <c r="R213" s="37">
        <f t="shared" si="32"/>
        <v>7541775.863996814</v>
      </c>
      <c r="S213" s="37">
        <f t="shared" si="32"/>
        <v>401209.50932918483</v>
      </c>
      <c r="T213" s="37">
        <f t="shared" si="32"/>
        <v>1236604.33270016</v>
      </c>
      <c r="U213" s="37">
        <f t="shared" si="32"/>
        <v>4675136.22271176</v>
      </c>
      <c r="V213" s="37">
        <f t="shared" si="32"/>
        <v>3468584.0175288143</v>
      </c>
      <c r="W213" s="37">
        <f t="shared" si="32"/>
        <v>1551555.7891494061</v>
      </c>
      <c r="X213" s="37">
        <f t="shared" si="32"/>
        <v>454616.4308714913</v>
      </c>
      <c r="Y213" s="37">
        <f t="shared" si="32"/>
        <v>2298492.2517262115</v>
      </c>
      <c r="Z213" s="37">
        <f t="shared" si="32"/>
        <v>425565.06479943893</v>
      </c>
      <c r="AA213" s="37">
        <f t="shared" si="32"/>
        <v>620113.639652974</v>
      </c>
      <c r="AB213" s="37">
        <f t="shared" si="32"/>
        <v>515204.3004991177</v>
      </c>
      <c r="AC213" s="37">
        <f t="shared" si="32"/>
        <v>1127435.0953527596</v>
      </c>
      <c r="AD213" s="37">
        <f t="shared" si="32"/>
        <v>106999.7709777906</v>
      </c>
      <c r="AE213" s="37">
        <f t="shared" si="32"/>
        <v>1461648.5735366005</v>
      </c>
      <c r="AF213" s="37">
        <f t="shared" si="32"/>
        <v>363622.45287030254</v>
      </c>
      <c r="AG213" s="37">
        <f t="shared" si="32"/>
        <v>1813635.3003426339</v>
      </c>
      <c r="AH213" s="37">
        <f t="shared" si="32"/>
        <v>622716.2866030933</v>
      </c>
      <c r="AI213" s="37">
        <f t="shared" si="32"/>
        <v>1824488.4410686581</v>
      </c>
      <c r="AJ213" s="37">
        <f t="shared" si="32"/>
        <v>293769.015855646</v>
      </c>
      <c r="AK213" s="37">
        <f t="shared" si="32"/>
        <v>550752.3896837148</v>
      </c>
      <c r="AL213" s="37">
        <f t="shared" si="32"/>
        <v>632690.2483368183</v>
      </c>
      <c r="AM213" s="37">
        <f t="shared" si="32"/>
        <v>1990240.2107995346</v>
      </c>
      <c r="AN213" s="37">
        <f t="shared" si="32"/>
        <v>1105293.8761103144</v>
      </c>
      <c r="AO213" s="37">
        <f t="shared" si="32"/>
        <v>218600.77886684076</v>
      </c>
      <c r="AP213" s="37">
        <f t="shared" si="32"/>
        <v>759134.2419412554</v>
      </c>
      <c r="AQ213" s="37">
        <f t="shared" si="32"/>
        <v>440354.75379195536</v>
      </c>
      <c r="AR213" s="37">
        <f t="shared" si="32"/>
        <v>785153.2909892435</v>
      </c>
      <c r="AS213" s="37">
        <f t="shared" si="32"/>
        <v>562026.3269710031</v>
      </c>
      <c r="AT213" s="37">
        <f t="shared" si="32"/>
        <v>683189.9873991539</v>
      </c>
      <c r="AU213" s="37">
        <f t="shared" si="32"/>
        <v>813106.3634185004</v>
      </c>
      <c r="AV213" s="37">
        <f t="shared" si="32"/>
        <v>218818.15075033935</v>
      </c>
      <c r="AW213" s="37">
        <f t="shared" si="32"/>
        <v>708902.3312567661</v>
      </c>
      <c r="AX213" s="37">
        <f t="shared" si="32"/>
        <v>1156121.0322008608</v>
      </c>
      <c r="AY213" s="37">
        <f t="shared" si="32"/>
        <v>4418711.031183634</v>
      </c>
      <c r="AZ213" s="37">
        <f t="shared" si="32"/>
        <v>723431.7898591459</v>
      </c>
      <c r="BA213" s="37">
        <f t="shared" si="32"/>
        <v>539964.4180659798</v>
      </c>
      <c r="BB213" s="37">
        <f t="shared" si="32"/>
        <v>941375.8523224089</v>
      </c>
      <c r="BC213" s="37">
        <f t="shared" si="32"/>
        <v>398213.1797134043</v>
      </c>
      <c r="BD213" s="37">
        <f t="shared" si="32"/>
        <v>1424946.3211563432</v>
      </c>
      <c r="BE213" s="37">
        <f t="shared" si="32"/>
        <v>1562825.938261724</v>
      </c>
      <c r="BF213" s="37">
        <f t="shared" si="32"/>
        <v>405256.21826808434</v>
      </c>
      <c r="BG213" s="37">
        <f t="shared" si="32"/>
        <v>155089.67885522568</v>
      </c>
      <c r="BH213" s="37">
        <f t="shared" si="32"/>
        <v>206808.8088178138</v>
      </c>
      <c r="BI213" s="37">
        <f t="shared" si="32"/>
        <v>172012.89368450208</v>
      </c>
      <c r="BJ213" s="37">
        <f t="shared" si="32"/>
        <v>2328206.1876372285</v>
      </c>
      <c r="BK213" s="37">
        <f t="shared" si="32"/>
        <v>269369.4222453584</v>
      </c>
      <c r="BL213" s="37">
        <f t="shared" si="32"/>
        <v>234590.67635982455</v>
      </c>
      <c r="BM213" s="37">
        <f t="shared" si="32"/>
        <v>420485.01784287544</v>
      </c>
      <c r="BN213" s="37">
        <f t="shared" si="32"/>
        <v>424093.6439951551</v>
      </c>
      <c r="BO213" s="37">
        <f t="shared" si="32"/>
        <v>373025.2067558835</v>
      </c>
      <c r="BP213" s="37">
        <f t="shared" si="32"/>
        <v>2417703.014251488</v>
      </c>
      <c r="BQ213" s="37">
        <f aca="true" t="shared" si="33" ref="BQ213:DW213">+BQ205</f>
        <v>560187.5679221174</v>
      </c>
      <c r="BR213" s="37">
        <f t="shared" si="33"/>
        <v>395489.8241772046</v>
      </c>
      <c r="BS213" s="37">
        <f t="shared" si="33"/>
        <v>635799.4913186856</v>
      </c>
      <c r="BT213" s="37">
        <f t="shared" si="33"/>
        <v>324277.48325788416</v>
      </c>
      <c r="BU213" s="37">
        <f t="shared" si="33"/>
        <v>250642.22872957628</v>
      </c>
      <c r="BV213" s="37">
        <f t="shared" si="33"/>
        <v>1065992.9631176628</v>
      </c>
      <c r="BW213" s="37">
        <f t="shared" si="33"/>
        <v>415703.297846573</v>
      </c>
      <c r="BX213" s="37">
        <f t="shared" si="33"/>
        <v>756801.5056494343</v>
      </c>
      <c r="BY213" s="37">
        <f t="shared" si="33"/>
        <v>527663.1492883483</v>
      </c>
      <c r="BZ213" s="37">
        <f t="shared" si="33"/>
        <v>351103.71930464427</v>
      </c>
      <c r="CA213" s="37">
        <f t="shared" si="33"/>
        <v>867779.3226232749</v>
      </c>
      <c r="CB213" s="37">
        <f t="shared" si="33"/>
        <v>52216.39885534455</v>
      </c>
      <c r="CC213" s="37">
        <f t="shared" si="33"/>
        <v>156106.58609586404</v>
      </c>
      <c r="CD213" s="37">
        <f t="shared" si="33"/>
        <v>123075.2229069164</v>
      </c>
      <c r="CE213" s="37">
        <f t="shared" si="33"/>
        <v>298611.6482292398</v>
      </c>
      <c r="CF213" s="37">
        <f t="shared" si="33"/>
        <v>238624.6847123063</v>
      </c>
      <c r="CG213" s="37">
        <f t="shared" si="33"/>
        <v>159164.02170274817</v>
      </c>
      <c r="CH213" s="37">
        <f t="shared" si="33"/>
        <v>237042.02242299798</v>
      </c>
      <c r="CI213" s="37">
        <f t="shared" si="33"/>
        <v>165469.83137067885</v>
      </c>
      <c r="CJ213" s="37">
        <f t="shared" si="33"/>
        <v>235285.7545423811</v>
      </c>
      <c r="CK213" s="37">
        <f t="shared" si="33"/>
        <v>2548406.551141164</v>
      </c>
      <c r="CL213" s="37">
        <f t="shared" si="33"/>
        <v>400619.73785876157</v>
      </c>
      <c r="CM213" s="37">
        <f t="shared" si="33"/>
        <v>1194750.7575145815</v>
      </c>
      <c r="CN213" s="37">
        <f t="shared" si="33"/>
        <v>134825.11436956836</v>
      </c>
      <c r="CO213" s="37">
        <f t="shared" si="33"/>
        <v>84720.2670358844</v>
      </c>
      <c r="CP213" s="37">
        <f t="shared" si="33"/>
        <v>1593785.267163886</v>
      </c>
      <c r="CQ213" s="37">
        <f t="shared" si="33"/>
        <v>201339.8310095299</v>
      </c>
      <c r="CR213" s="37">
        <f t="shared" si="33"/>
        <v>3393297.13610748</v>
      </c>
      <c r="CS213" s="37">
        <f t="shared" si="33"/>
        <v>1359247.5139383168</v>
      </c>
      <c r="CT213" s="37">
        <f t="shared" si="33"/>
        <v>401025.72434270376</v>
      </c>
      <c r="CU213" s="37">
        <f t="shared" si="33"/>
        <v>14170886.699900636</v>
      </c>
      <c r="CV213" s="37">
        <f t="shared" si="33"/>
        <v>4105608.0674582054</v>
      </c>
      <c r="CW213" s="37">
        <f t="shared" si="33"/>
        <v>6838024.843461426</v>
      </c>
      <c r="CX213" s="37">
        <f t="shared" si="33"/>
        <v>908885.4158682561</v>
      </c>
      <c r="CY213" s="37">
        <f t="shared" si="33"/>
        <v>5427383.789240848</v>
      </c>
      <c r="CZ213" s="37">
        <f t="shared" si="33"/>
        <v>1615079.941036668</v>
      </c>
      <c r="DA213" s="37">
        <f t="shared" si="33"/>
        <v>3282134.054381522</v>
      </c>
      <c r="DB213" s="37">
        <f t="shared" si="33"/>
        <v>123208.84605700907</v>
      </c>
      <c r="DC213" s="37">
        <f t="shared" si="33"/>
        <v>115744.3242335449</v>
      </c>
      <c r="DD213" s="37">
        <f t="shared" si="33"/>
        <v>444448.16512584325</v>
      </c>
      <c r="DE213" s="37">
        <f t="shared" si="33"/>
        <v>2567733.51398536</v>
      </c>
      <c r="DF213" s="37">
        <f t="shared" si="33"/>
        <v>353865.85092177306</v>
      </c>
      <c r="DG213" s="37">
        <f t="shared" si="33"/>
        <v>2453212.2884271936</v>
      </c>
      <c r="DH213" s="37">
        <f t="shared" si="33"/>
        <v>3483979.1653907374</v>
      </c>
      <c r="DI213" s="37">
        <f t="shared" si="33"/>
        <v>1731016.5908298679</v>
      </c>
      <c r="DJ213" s="37">
        <f t="shared" si="33"/>
        <v>5951474.883251516</v>
      </c>
      <c r="DK213" s="37">
        <f t="shared" si="33"/>
        <v>2909229.919727151</v>
      </c>
      <c r="DL213" s="37">
        <f t="shared" si="33"/>
        <v>5661747.8358810125</v>
      </c>
      <c r="DM213" s="37">
        <f t="shared" si="33"/>
        <v>427081.6247457472</v>
      </c>
      <c r="DN213" s="37">
        <f t="shared" si="33"/>
        <v>887752.135380466</v>
      </c>
      <c r="DO213" s="37">
        <f t="shared" si="33"/>
        <v>1214253.9617861821</v>
      </c>
      <c r="DP213" s="37">
        <f t="shared" si="33"/>
        <v>4469491.459191611</v>
      </c>
      <c r="DQ213" s="37">
        <f t="shared" si="33"/>
        <v>81232.82532051778</v>
      </c>
      <c r="DR213" s="37">
        <f t="shared" si="33"/>
        <v>223075.64864028475</v>
      </c>
      <c r="DS213" s="37">
        <f t="shared" si="33"/>
        <v>808910.2544454787</v>
      </c>
      <c r="DT213" s="37">
        <f t="shared" si="33"/>
        <v>2104879.691609704</v>
      </c>
      <c r="DU213" s="37">
        <f t="shared" si="33"/>
        <v>1014043.6665930368</v>
      </c>
      <c r="DV213" s="37">
        <f t="shared" si="33"/>
        <v>3932208.1678609164</v>
      </c>
      <c r="DW213" s="37">
        <f t="shared" si="33"/>
        <v>0</v>
      </c>
      <c r="DX213" s="37">
        <f>SUM(D213:DW213)</f>
        <v>167856140.71029624</v>
      </c>
      <c r="DY213" s="37">
        <f aca="true" t="shared" si="34" ref="DY213:EJ213">+DY208+DY205</f>
        <v>26766979.77628616</v>
      </c>
      <c r="DZ213" s="37">
        <f t="shared" si="34"/>
        <v>3955134.7651708936</v>
      </c>
      <c r="EA213" s="37">
        <f t="shared" si="34"/>
        <v>30722114.541457053</v>
      </c>
      <c r="EB213" s="37">
        <f t="shared" si="34"/>
        <v>150889949.7597426</v>
      </c>
      <c r="EC213" s="37">
        <f t="shared" si="34"/>
        <v>12552973.155437462</v>
      </c>
      <c r="ED213" s="37">
        <f t="shared" si="34"/>
        <v>163442922.91518003</v>
      </c>
      <c r="EE213" s="37">
        <f t="shared" si="34"/>
        <v>3821343.648187475</v>
      </c>
      <c r="EF213" s="37">
        <f t="shared" si="34"/>
        <v>37045959.28513005</v>
      </c>
      <c r="EG213" s="37">
        <f t="shared" si="34"/>
        <v>204310225.8484976</v>
      </c>
      <c r="EH213" s="37">
        <f t="shared" si="34"/>
        <v>42640025.0651422</v>
      </c>
      <c r="EI213" s="37">
        <f t="shared" si="34"/>
        <v>2463185.458928344</v>
      </c>
      <c r="EJ213" s="37">
        <f t="shared" si="34"/>
        <v>45103210.524070546</v>
      </c>
      <c r="EK213" s="37">
        <f>+EJ213+EG213+EA213</f>
        <v>280135550.9140252</v>
      </c>
      <c r="EL213" s="37">
        <f>+EK213+DX213</f>
        <v>447991691.62432146</v>
      </c>
      <c r="EM213" s="22"/>
      <c r="EN213" s="22"/>
    </row>
    <row r="214" spans="3:144" ht="14.25" customHeight="1">
      <c r="C214" s="43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</row>
    <row r="215" spans="3:144" ht="14.25" customHeight="1">
      <c r="C215" s="44" t="s">
        <v>284</v>
      </c>
      <c r="D215" s="28">
        <v>261442.8549553509</v>
      </c>
      <c r="E215" s="28">
        <v>70825.95235627958</v>
      </c>
      <c r="F215" s="28">
        <v>8030.497455183556</v>
      </c>
      <c r="G215" s="28">
        <v>20922.51427699792</v>
      </c>
      <c r="H215" s="28">
        <v>24868.864337251336</v>
      </c>
      <c r="I215" s="28">
        <v>66548.90715730313</v>
      </c>
      <c r="J215" s="28">
        <v>21463.34352471568</v>
      </c>
      <c r="K215" s="28">
        <v>22339.506071322994</v>
      </c>
      <c r="L215" s="28">
        <v>5.196778146844816</v>
      </c>
      <c r="M215" s="28">
        <v>9510.970334434032</v>
      </c>
      <c r="N215" s="28">
        <v>21582.125768069855</v>
      </c>
      <c r="O215" s="28">
        <v>140029.13926351737</v>
      </c>
      <c r="P215" s="28">
        <v>31384.19223411475</v>
      </c>
      <c r="Q215" s="28">
        <v>20230.66210999177</v>
      </c>
      <c r="R215" s="28">
        <v>99940.00502023858</v>
      </c>
      <c r="S215" s="28">
        <v>4137.114276372292</v>
      </c>
      <c r="T215" s="28">
        <v>39929.83918442003</v>
      </c>
      <c r="U215" s="28">
        <v>277823.6175740858</v>
      </c>
      <c r="V215" s="28">
        <v>98377.48906588844</v>
      </c>
      <c r="W215" s="28">
        <v>33504.66973147337</v>
      </c>
      <c r="X215" s="28">
        <v>31990.047341959315</v>
      </c>
      <c r="Y215" s="28">
        <v>69351.9547501827</v>
      </c>
      <c r="Z215" s="28">
        <v>20045.060995455693</v>
      </c>
      <c r="AA215" s="28">
        <v>83282.00715154177</v>
      </c>
      <c r="AB215" s="28">
        <v>7874.3800747457335</v>
      </c>
      <c r="AC215" s="28">
        <v>159804.78062331368</v>
      </c>
      <c r="AD215" s="28">
        <v>9632.88402941842</v>
      </c>
      <c r="AE215" s="28">
        <v>37497.70254190222</v>
      </c>
      <c r="AF215" s="28">
        <v>54866.37009978378</v>
      </c>
      <c r="AG215" s="28">
        <v>77791.88362125058</v>
      </c>
      <c r="AH215" s="28">
        <v>41892.92575265278</v>
      </c>
      <c r="AI215" s="28">
        <v>185099.5500685808</v>
      </c>
      <c r="AJ215" s="28">
        <v>28447.26776395682</v>
      </c>
      <c r="AK215" s="28">
        <v>192678.10970525924</v>
      </c>
      <c r="AL215" s="28">
        <v>47856.96625051263</v>
      </c>
      <c r="AM215" s="28">
        <v>282123.4933554877</v>
      </c>
      <c r="AN215" s="28">
        <v>95661.53118039256</v>
      </c>
      <c r="AO215" s="28">
        <v>7141.196500306441</v>
      </c>
      <c r="AP215" s="28">
        <v>71713.80711134794</v>
      </c>
      <c r="AQ215" s="28">
        <v>47870.265020023966</v>
      </c>
      <c r="AR215" s="28">
        <v>67266.2845216157</v>
      </c>
      <c r="AS215" s="28">
        <v>59736.98495193315</v>
      </c>
      <c r="AT215" s="28">
        <v>256293.90806064772</v>
      </c>
      <c r="AU215" s="28">
        <v>82401.52759327248</v>
      </c>
      <c r="AV215" s="28">
        <v>40594.35612479278</v>
      </c>
      <c r="AW215" s="28">
        <v>151869.02465376465</v>
      </c>
      <c r="AX215" s="28">
        <v>303703.4490116048</v>
      </c>
      <c r="AY215" s="28">
        <v>519114.62671518786</v>
      </c>
      <c r="AZ215" s="28">
        <v>420071.01028565195</v>
      </c>
      <c r="BA215" s="28">
        <v>395858.42195296596</v>
      </c>
      <c r="BB215" s="28">
        <v>235344.47898297678</v>
      </c>
      <c r="BC215" s="28">
        <v>134813.9154555123</v>
      </c>
      <c r="BD215" s="28">
        <v>844098.085510467</v>
      </c>
      <c r="BE215" s="28">
        <v>224659.64846782942</v>
      </c>
      <c r="BF215" s="28">
        <v>411075.95023509004</v>
      </c>
      <c r="BG215" s="28">
        <v>118966.91577053745</v>
      </c>
      <c r="BH215" s="28">
        <v>116902.83687801904</v>
      </c>
      <c r="BI215" s="28">
        <v>38701.6030803371</v>
      </c>
      <c r="BJ215" s="28">
        <v>645518.235651795</v>
      </c>
      <c r="BK215" s="28">
        <v>46193.21919671072</v>
      </c>
      <c r="BL215" s="28">
        <v>61298.109139345775</v>
      </c>
      <c r="BM215" s="28">
        <v>34099.9631628552</v>
      </c>
      <c r="BN215" s="28">
        <v>28620.953772195935</v>
      </c>
      <c r="BO215" s="28">
        <v>27054.706057414252</v>
      </c>
      <c r="BP215" s="28">
        <v>634274.2874130636</v>
      </c>
      <c r="BQ215" s="28">
        <v>92249.62571852734</v>
      </c>
      <c r="BR215" s="28">
        <v>184195.55956399688</v>
      </c>
      <c r="BS215" s="28">
        <v>67635.57263366236</v>
      </c>
      <c r="BT215" s="28">
        <v>83961.03433036449</v>
      </c>
      <c r="BU215" s="28">
        <v>48934.912104675896</v>
      </c>
      <c r="BV215" s="28">
        <v>369890.19357227307</v>
      </c>
      <c r="BW215" s="28">
        <v>52518.99944914601</v>
      </c>
      <c r="BX215" s="28">
        <v>150967.3639174441</v>
      </c>
      <c r="BY215" s="28">
        <v>141742.3140775013</v>
      </c>
      <c r="BZ215" s="28">
        <v>192835.75489219395</v>
      </c>
      <c r="CA215" s="28">
        <v>99841.62180518245</v>
      </c>
      <c r="CB215" s="28">
        <v>112300.25289459636</v>
      </c>
      <c r="CC215" s="28">
        <v>57230.304485692955</v>
      </c>
      <c r="CD215" s="28">
        <v>62503.85786305243</v>
      </c>
      <c r="CE215" s="28">
        <v>96676.79102262162</v>
      </c>
      <c r="CF215" s="28">
        <v>84970.40329932088</v>
      </c>
      <c r="CG215" s="28">
        <v>58299.285474966826</v>
      </c>
      <c r="CH215" s="28">
        <v>200336.93758662773</v>
      </c>
      <c r="CI215" s="28">
        <v>249238.29054178216</v>
      </c>
      <c r="CJ215" s="28">
        <v>67638.65731381282</v>
      </c>
      <c r="CK215" s="28">
        <v>2586669.0832430255</v>
      </c>
      <c r="CL215" s="28">
        <v>44518.634704058575</v>
      </c>
      <c r="CM215" s="28">
        <v>363131.7748116293</v>
      </c>
      <c r="CN215" s="28">
        <v>33595.95700358284</v>
      </c>
      <c r="CO215" s="28">
        <v>57970.52733925497</v>
      </c>
      <c r="CP215" s="28">
        <v>141677.00298750092</v>
      </c>
      <c r="CQ215" s="28">
        <v>179117.08610138623</v>
      </c>
      <c r="CR215" s="28">
        <v>264731.50462539395</v>
      </c>
      <c r="CS215" s="28">
        <v>60124.303377794895</v>
      </c>
      <c r="CT215" s="28">
        <v>7074.242633237545</v>
      </c>
      <c r="CU215" s="28">
        <v>812109.5912174365</v>
      </c>
      <c r="CV215" s="28">
        <v>307785.20563849265</v>
      </c>
      <c r="CW215" s="28">
        <v>63853.330259345705</v>
      </c>
      <c r="CX215" s="28">
        <v>5293.756065774736</v>
      </c>
      <c r="CY215" s="28">
        <v>21165.36612818768</v>
      </c>
      <c r="CZ215" s="28">
        <v>110247.93547340829</v>
      </c>
      <c r="DA215" s="28">
        <v>57850.814762359994</v>
      </c>
      <c r="DB215" s="28">
        <v>27736.85371254712</v>
      </c>
      <c r="DC215" s="28">
        <v>13737.313813596375</v>
      </c>
      <c r="DD215" s="28">
        <v>293282.0463599365</v>
      </c>
      <c r="DE215" s="28">
        <v>15977.655390815216</v>
      </c>
      <c r="DF215" s="28">
        <v>39663.89822689996</v>
      </c>
      <c r="DG215" s="28">
        <v>752875.9432474836</v>
      </c>
      <c r="DH215" s="28">
        <v>55669.94306680553</v>
      </c>
      <c r="DI215" s="28">
        <v>282.7095518922719</v>
      </c>
      <c r="DJ215" s="28">
        <v>287880.1105037995</v>
      </c>
      <c r="DK215" s="28">
        <v>15010.377752392693</v>
      </c>
      <c r="DL215" s="28">
        <v>198574.1003300466</v>
      </c>
      <c r="DM215" s="28">
        <v>1425.2918426694741</v>
      </c>
      <c r="DN215" s="28">
        <v>6132.619370844025</v>
      </c>
      <c r="DO215" s="28">
        <v>556.9908477884455</v>
      </c>
      <c r="DP215" s="28">
        <v>57334.9449873517</v>
      </c>
      <c r="DQ215" s="28">
        <v>4853.370005806476</v>
      </c>
      <c r="DR215" s="28">
        <v>5933.121964695953</v>
      </c>
      <c r="DS215" s="28">
        <v>3929.6250514046615</v>
      </c>
      <c r="DT215" s="28">
        <v>22621.427610506038</v>
      </c>
      <c r="DU215" s="28">
        <v>142105.66649994362</v>
      </c>
      <c r="DV215" s="28">
        <v>122426.85460897384</v>
      </c>
      <c r="DW215" s="28">
        <v>0</v>
      </c>
      <c r="DX215" s="37">
        <f>SUM(D215:DW215)</f>
        <v>18382946.861724336</v>
      </c>
      <c r="DY215" s="28">
        <v>0</v>
      </c>
      <c r="DZ215" s="28">
        <v>0</v>
      </c>
      <c r="EA215" s="37">
        <f>SUM(DY215:DZ215)</f>
        <v>0</v>
      </c>
      <c r="EB215" s="28">
        <v>7068586.739294112</v>
      </c>
      <c r="EC215" s="28">
        <v>157093.23266217913</v>
      </c>
      <c r="ED215" s="37">
        <f>SUM(EB215:EC215)</f>
        <v>7225679.971956291</v>
      </c>
      <c r="EE215" s="28">
        <v>0</v>
      </c>
      <c r="EF215" s="28">
        <v>0</v>
      </c>
      <c r="EG215" s="37">
        <f>SUM(ED215:EF215)</f>
        <v>7225679.971956291</v>
      </c>
      <c r="EH215" s="28">
        <v>7792049.7247267235</v>
      </c>
      <c r="EI215" s="28">
        <v>-35887.37431070684</v>
      </c>
      <c r="EJ215" s="37">
        <f>SUM(EH215:EI215)</f>
        <v>7756162.350416017</v>
      </c>
      <c r="EK215" s="37">
        <f>+EJ215+EG215+EA215</f>
        <v>14981842.322372308</v>
      </c>
      <c r="EL215" s="37">
        <f>+EK215+DX215</f>
        <v>33364789.18409664</v>
      </c>
      <c r="EM215" s="22"/>
      <c r="EN215" s="22"/>
    </row>
    <row r="216" spans="3:144" ht="14.25" customHeight="1">
      <c r="C216" s="43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</row>
    <row r="217" spans="3:144" ht="14.25" customHeight="1">
      <c r="C217" s="44" t="s">
        <v>285</v>
      </c>
      <c r="D217" s="37">
        <f>+D215+D213</f>
        <v>3575153.6636879956</v>
      </c>
      <c r="E217" s="37">
        <f aca="true" t="shared" si="35" ref="E217:BP217">+E215+E213</f>
        <v>472176.7151930865</v>
      </c>
      <c r="F217" s="37">
        <f t="shared" si="35"/>
        <v>281799.854929491</v>
      </c>
      <c r="G217" s="37">
        <f t="shared" si="35"/>
        <v>575791.826026933</v>
      </c>
      <c r="H217" s="37">
        <f t="shared" si="35"/>
        <v>147146.2807311249</v>
      </c>
      <c r="I217" s="37">
        <f t="shared" si="35"/>
        <v>3593736.225878373</v>
      </c>
      <c r="J217" s="37">
        <f t="shared" si="35"/>
        <v>996850.0632269467</v>
      </c>
      <c r="K217" s="37">
        <f t="shared" si="35"/>
        <v>317853.7234088285</v>
      </c>
      <c r="L217" s="37">
        <f t="shared" si="35"/>
        <v>4552.174373804993</v>
      </c>
      <c r="M217" s="37">
        <f t="shared" si="35"/>
        <v>151557.74761782284</v>
      </c>
      <c r="N217" s="37">
        <f t="shared" si="35"/>
        <v>441116.0663646574</v>
      </c>
      <c r="O217" s="37">
        <f t="shared" si="35"/>
        <v>1969565.015032807</v>
      </c>
      <c r="P217" s="37">
        <f t="shared" si="35"/>
        <v>129235.33110141868</v>
      </c>
      <c r="Q217" s="37">
        <f t="shared" si="35"/>
        <v>639476.8526720313</v>
      </c>
      <c r="R217" s="37">
        <f t="shared" si="35"/>
        <v>7641715.869017052</v>
      </c>
      <c r="S217" s="37">
        <f t="shared" si="35"/>
        <v>405346.62360555714</v>
      </c>
      <c r="T217" s="37">
        <f t="shared" si="35"/>
        <v>1276534.17188458</v>
      </c>
      <c r="U217" s="37">
        <f t="shared" si="35"/>
        <v>4952959.840285845</v>
      </c>
      <c r="V217" s="37">
        <f t="shared" si="35"/>
        <v>3566961.5065947026</v>
      </c>
      <c r="W217" s="37">
        <f t="shared" si="35"/>
        <v>1585060.4588808795</v>
      </c>
      <c r="X217" s="37">
        <f t="shared" si="35"/>
        <v>486606.47821345064</v>
      </c>
      <c r="Y217" s="37">
        <f t="shared" si="35"/>
        <v>2367844.206476394</v>
      </c>
      <c r="Z217" s="37">
        <f t="shared" si="35"/>
        <v>445610.12579489464</v>
      </c>
      <c r="AA217" s="37">
        <f t="shared" si="35"/>
        <v>703395.6468045157</v>
      </c>
      <c r="AB217" s="37">
        <f t="shared" si="35"/>
        <v>523078.68057386344</v>
      </c>
      <c r="AC217" s="37">
        <f t="shared" si="35"/>
        <v>1287239.8759760733</v>
      </c>
      <c r="AD217" s="37">
        <f t="shared" si="35"/>
        <v>116632.65500720902</v>
      </c>
      <c r="AE217" s="37">
        <f t="shared" si="35"/>
        <v>1499146.2760785026</v>
      </c>
      <c r="AF217" s="37">
        <f t="shared" si="35"/>
        <v>418488.8229700863</v>
      </c>
      <c r="AG217" s="37">
        <f t="shared" si="35"/>
        <v>1891427.1839638844</v>
      </c>
      <c r="AH217" s="37">
        <f t="shared" si="35"/>
        <v>664609.2123557461</v>
      </c>
      <c r="AI217" s="37">
        <f t="shared" si="35"/>
        <v>2009587.991137239</v>
      </c>
      <c r="AJ217" s="37">
        <f t="shared" si="35"/>
        <v>322216.2836196028</v>
      </c>
      <c r="AK217" s="37">
        <f t="shared" si="35"/>
        <v>743430.499388974</v>
      </c>
      <c r="AL217" s="37">
        <f t="shared" si="35"/>
        <v>680547.2145873309</v>
      </c>
      <c r="AM217" s="37">
        <f t="shared" si="35"/>
        <v>2272363.7041550223</v>
      </c>
      <c r="AN217" s="37">
        <f t="shared" si="35"/>
        <v>1200955.4072907069</v>
      </c>
      <c r="AO217" s="37">
        <f t="shared" si="35"/>
        <v>225741.9753671472</v>
      </c>
      <c r="AP217" s="37">
        <f t="shared" si="35"/>
        <v>830848.0490526033</v>
      </c>
      <c r="AQ217" s="37">
        <f t="shared" si="35"/>
        <v>488225.01881197933</v>
      </c>
      <c r="AR217" s="37">
        <f t="shared" si="35"/>
        <v>852419.5755108593</v>
      </c>
      <c r="AS217" s="37">
        <f t="shared" si="35"/>
        <v>621763.3119229362</v>
      </c>
      <c r="AT217" s="37">
        <f t="shared" si="35"/>
        <v>939483.8954598017</v>
      </c>
      <c r="AU217" s="37">
        <f t="shared" si="35"/>
        <v>895507.8910117729</v>
      </c>
      <c r="AV217" s="37">
        <f t="shared" si="35"/>
        <v>259412.50687513212</v>
      </c>
      <c r="AW217" s="37">
        <f t="shared" si="35"/>
        <v>860771.3559105308</v>
      </c>
      <c r="AX217" s="37">
        <f t="shared" si="35"/>
        <v>1459824.4812124656</v>
      </c>
      <c r="AY217" s="37">
        <f t="shared" si="35"/>
        <v>4937825.657898822</v>
      </c>
      <c r="AZ217" s="37">
        <f t="shared" si="35"/>
        <v>1143502.800144798</v>
      </c>
      <c r="BA217" s="37">
        <f t="shared" si="35"/>
        <v>935822.8400189457</v>
      </c>
      <c r="BB217" s="37">
        <f t="shared" si="35"/>
        <v>1176720.3313053858</v>
      </c>
      <c r="BC217" s="37">
        <f t="shared" si="35"/>
        <v>533027.0951689165</v>
      </c>
      <c r="BD217" s="37">
        <f t="shared" si="35"/>
        <v>2269044.40666681</v>
      </c>
      <c r="BE217" s="37">
        <f t="shared" si="35"/>
        <v>1787485.5867295535</v>
      </c>
      <c r="BF217" s="37">
        <f t="shared" si="35"/>
        <v>816332.1685031743</v>
      </c>
      <c r="BG217" s="37">
        <f t="shared" si="35"/>
        <v>274056.59462576313</v>
      </c>
      <c r="BH217" s="37">
        <f t="shared" si="35"/>
        <v>323711.64569583285</v>
      </c>
      <c r="BI217" s="37">
        <f t="shared" si="35"/>
        <v>210714.4967648392</v>
      </c>
      <c r="BJ217" s="37">
        <f t="shared" si="35"/>
        <v>2973724.4232890233</v>
      </c>
      <c r="BK217" s="37">
        <f t="shared" si="35"/>
        <v>315562.64144206914</v>
      </c>
      <c r="BL217" s="37">
        <f t="shared" si="35"/>
        <v>295888.7854991703</v>
      </c>
      <c r="BM217" s="37">
        <f t="shared" si="35"/>
        <v>454584.98100573063</v>
      </c>
      <c r="BN217" s="37">
        <f t="shared" si="35"/>
        <v>452714.5977673511</v>
      </c>
      <c r="BO217" s="37">
        <f t="shared" si="35"/>
        <v>400079.91281329776</v>
      </c>
      <c r="BP217" s="37">
        <f t="shared" si="35"/>
        <v>3051977.3016645513</v>
      </c>
      <c r="BQ217" s="37">
        <f aca="true" t="shared" si="36" ref="BQ217:DW217">+BQ215+BQ213</f>
        <v>652437.1936406448</v>
      </c>
      <c r="BR217" s="37">
        <f t="shared" si="36"/>
        <v>579685.3837412015</v>
      </c>
      <c r="BS217" s="37">
        <f t="shared" si="36"/>
        <v>703435.063952348</v>
      </c>
      <c r="BT217" s="37">
        <f t="shared" si="36"/>
        <v>408238.51758824865</v>
      </c>
      <c r="BU217" s="37">
        <f t="shared" si="36"/>
        <v>299577.1408342522</v>
      </c>
      <c r="BV217" s="37">
        <f t="shared" si="36"/>
        <v>1435883.1566899358</v>
      </c>
      <c r="BW217" s="37">
        <f t="shared" si="36"/>
        <v>468222.29729571904</v>
      </c>
      <c r="BX217" s="37">
        <f t="shared" si="36"/>
        <v>907768.8695668784</v>
      </c>
      <c r="BY217" s="37">
        <f t="shared" si="36"/>
        <v>669405.4633658496</v>
      </c>
      <c r="BZ217" s="37">
        <f t="shared" si="36"/>
        <v>543939.4741968382</v>
      </c>
      <c r="CA217" s="37">
        <f t="shared" si="36"/>
        <v>967620.9444284573</v>
      </c>
      <c r="CB217" s="37">
        <f t="shared" si="36"/>
        <v>164516.6517499409</v>
      </c>
      <c r="CC217" s="37">
        <f t="shared" si="36"/>
        <v>213336.890581557</v>
      </c>
      <c r="CD217" s="37">
        <f t="shared" si="36"/>
        <v>185579.08076996883</v>
      </c>
      <c r="CE217" s="37">
        <f t="shared" si="36"/>
        <v>395288.4392518614</v>
      </c>
      <c r="CF217" s="37">
        <f t="shared" si="36"/>
        <v>323595.0880116272</v>
      </c>
      <c r="CG217" s="37">
        <f t="shared" si="36"/>
        <v>217463.307177715</v>
      </c>
      <c r="CH217" s="37">
        <f t="shared" si="36"/>
        <v>437378.9600096257</v>
      </c>
      <c r="CI217" s="37">
        <f t="shared" si="36"/>
        <v>414708.121912461</v>
      </c>
      <c r="CJ217" s="37">
        <f t="shared" si="36"/>
        <v>302924.4118561939</v>
      </c>
      <c r="CK217" s="37">
        <f t="shared" si="36"/>
        <v>5135075.634384189</v>
      </c>
      <c r="CL217" s="37">
        <f t="shared" si="36"/>
        <v>445138.37256282015</v>
      </c>
      <c r="CM217" s="37">
        <f t="shared" si="36"/>
        <v>1557882.5323262108</v>
      </c>
      <c r="CN217" s="37">
        <f t="shared" si="36"/>
        <v>168421.0713731512</v>
      </c>
      <c r="CO217" s="37">
        <f t="shared" si="36"/>
        <v>142690.79437513938</v>
      </c>
      <c r="CP217" s="37">
        <f t="shared" si="36"/>
        <v>1735462.270151387</v>
      </c>
      <c r="CQ217" s="37">
        <f t="shared" si="36"/>
        <v>380456.9171109161</v>
      </c>
      <c r="CR217" s="37">
        <f t="shared" si="36"/>
        <v>3658028.640732874</v>
      </c>
      <c r="CS217" s="37">
        <f t="shared" si="36"/>
        <v>1419371.8173161116</v>
      </c>
      <c r="CT217" s="37">
        <f t="shared" si="36"/>
        <v>408099.9669759413</v>
      </c>
      <c r="CU217" s="37">
        <f t="shared" si="36"/>
        <v>14982996.291118072</v>
      </c>
      <c r="CV217" s="37">
        <f t="shared" si="36"/>
        <v>4413393.273096698</v>
      </c>
      <c r="CW217" s="37">
        <f t="shared" si="36"/>
        <v>6901878.173720771</v>
      </c>
      <c r="CX217" s="37">
        <f t="shared" si="36"/>
        <v>914179.1719340308</v>
      </c>
      <c r="CY217" s="37">
        <f t="shared" si="36"/>
        <v>5448549.155369036</v>
      </c>
      <c r="CZ217" s="37">
        <f t="shared" si="36"/>
        <v>1725327.8765100762</v>
      </c>
      <c r="DA217" s="37">
        <f t="shared" si="36"/>
        <v>3339984.869143882</v>
      </c>
      <c r="DB217" s="37">
        <f t="shared" si="36"/>
        <v>150945.69976955617</v>
      </c>
      <c r="DC217" s="37">
        <f t="shared" si="36"/>
        <v>129481.63804714128</v>
      </c>
      <c r="DD217" s="37">
        <f t="shared" si="36"/>
        <v>737730.2114857797</v>
      </c>
      <c r="DE217" s="37">
        <f t="shared" si="36"/>
        <v>2583711.1693761754</v>
      </c>
      <c r="DF217" s="37">
        <f t="shared" si="36"/>
        <v>393529.749148673</v>
      </c>
      <c r="DG217" s="37">
        <f t="shared" si="36"/>
        <v>3206088.231674677</v>
      </c>
      <c r="DH217" s="37">
        <f t="shared" si="36"/>
        <v>3539649.108457543</v>
      </c>
      <c r="DI217" s="37">
        <f t="shared" si="36"/>
        <v>1731299.30038176</v>
      </c>
      <c r="DJ217" s="37">
        <f t="shared" si="36"/>
        <v>6239354.993755315</v>
      </c>
      <c r="DK217" s="37">
        <f t="shared" si="36"/>
        <v>2924240.2974795434</v>
      </c>
      <c r="DL217" s="37">
        <f t="shared" si="36"/>
        <v>5860321.936211059</v>
      </c>
      <c r="DM217" s="37">
        <f t="shared" si="36"/>
        <v>428506.9165884167</v>
      </c>
      <c r="DN217" s="37">
        <f t="shared" si="36"/>
        <v>893884.75475131</v>
      </c>
      <c r="DO217" s="37">
        <f t="shared" si="36"/>
        <v>1214810.9526339706</v>
      </c>
      <c r="DP217" s="37">
        <f t="shared" si="36"/>
        <v>4526826.404178963</v>
      </c>
      <c r="DQ217" s="37">
        <f t="shared" si="36"/>
        <v>86086.19532632425</v>
      </c>
      <c r="DR217" s="37">
        <f t="shared" si="36"/>
        <v>229008.7706049807</v>
      </c>
      <c r="DS217" s="37">
        <f t="shared" si="36"/>
        <v>812839.8794968834</v>
      </c>
      <c r="DT217" s="37">
        <f t="shared" si="36"/>
        <v>2127501.11922021</v>
      </c>
      <c r="DU217" s="37">
        <f t="shared" si="36"/>
        <v>1156149.3330929806</v>
      </c>
      <c r="DV217" s="37">
        <f t="shared" si="36"/>
        <v>4054635.0224698903</v>
      </c>
      <c r="DW217" s="37">
        <f t="shared" si="36"/>
        <v>0</v>
      </c>
      <c r="DX217" s="37">
        <f>SUM(D217:DW217)</f>
        <v>186239087.57202038</v>
      </c>
      <c r="DY217" s="37">
        <f>+DY215+DY213</f>
        <v>26766979.77628616</v>
      </c>
      <c r="DZ217" s="37">
        <f>+DZ215+DZ213</f>
        <v>3955134.7651708936</v>
      </c>
      <c r="EA217" s="37">
        <f>SUM(DY217:DZ217)</f>
        <v>30722114.541457053</v>
      </c>
      <c r="EB217" s="37">
        <f>+EB215+EB213</f>
        <v>157958536.4990367</v>
      </c>
      <c r="EC217" s="37">
        <f>+EC215+EC213</f>
        <v>12710066.38809964</v>
      </c>
      <c r="ED217" s="37">
        <f>SUM(EB217:EC217)</f>
        <v>170668602.88713634</v>
      </c>
      <c r="EE217" s="37">
        <f>+EE215+EE213</f>
        <v>3821343.648187475</v>
      </c>
      <c r="EF217" s="37">
        <f>+EF215+EF213</f>
        <v>37045959.28513005</v>
      </c>
      <c r="EG217" s="37">
        <f>SUM(ED217:EF217)</f>
        <v>211535905.82045388</v>
      </c>
      <c r="EH217" s="37">
        <f>+EH215+EH213</f>
        <v>50432074.78986892</v>
      </c>
      <c r="EI217" s="37">
        <f>+EI215+EI213</f>
        <v>2427298.084617637</v>
      </c>
      <c r="EJ217" s="37">
        <f>SUM(EH217:EI217)</f>
        <v>52859372.87448656</v>
      </c>
      <c r="EK217" s="37">
        <f>+EJ217+EG217+EA217</f>
        <v>295117393.2363975</v>
      </c>
      <c r="EL217" s="37">
        <f>+EK217+DX217</f>
        <v>481356480.8084179</v>
      </c>
      <c r="EM217" s="37"/>
      <c r="EN217" s="37"/>
    </row>
    <row r="218" spans="3:144" ht="14.25" customHeight="1">
      <c r="C218" s="43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</row>
    <row r="219" spans="3:144" ht="14.25" customHeight="1">
      <c r="C219" s="44" t="s">
        <v>286</v>
      </c>
      <c r="D219" s="37">
        <f>+D220+D221</f>
        <v>207364.74745028018</v>
      </c>
      <c r="E219" s="37">
        <f aca="true" t="shared" si="37" ref="E219:BP219">+E220+E221</f>
        <v>31891.459943878956</v>
      </c>
      <c r="F219" s="37">
        <f t="shared" si="37"/>
        <v>15714.658653744795</v>
      </c>
      <c r="G219" s="37">
        <f t="shared" si="37"/>
        <v>39809.995167188084</v>
      </c>
      <c r="H219" s="37">
        <f t="shared" si="37"/>
        <v>8751.203692971205</v>
      </c>
      <c r="I219" s="37">
        <f t="shared" si="37"/>
        <v>76456.79233122504</v>
      </c>
      <c r="J219" s="37">
        <f t="shared" si="37"/>
        <v>18636.43114352204</v>
      </c>
      <c r="K219" s="37">
        <f t="shared" si="37"/>
        <v>92839.01876516138</v>
      </c>
      <c r="L219" s="37">
        <f t="shared" si="37"/>
        <v>271.79401585778766</v>
      </c>
      <c r="M219" s="37">
        <f t="shared" si="37"/>
        <v>10994.140351823995</v>
      </c>
      <c r="N219" s="37">
        <f t="shared" si="37"/>
        <v>52461.9204516173</v>
      </c>
      <c r="O219" s="37">
        <f t="shared" si="37"/>
        <v>47733.04366900728</v>
      </c>
      <c r="P219" s="37">
        <f t="shared" si="37"/>
        <v>6419.354705407663</v>
      </c>
      <c r="Q219" s="37">
        <f t="shared" si="37"/>
        <v>53940.49131290403</v>
      </c>
      <c r="R219" s="37">
        <f t="shared" si="37"/>
        <v>84156.8273053517</v>
      </c>
      <c r="S219" s="37">
        <f t="shared" si="37"/>
        <v>7484.8383094801375</v>
      </c>
      <c r="T219" s="37">
        <f t="shared" si="37"/>
        <v>21095.11115414462</v>
      </c>
      <c r="U219" s="37">
        <f t="shared" si="37"/>
        <v>56583.78608160277</v>
      </c>
      <c r="V219" s="37">
        <f t="shared" si="37"/>
        <v>64871.9480896176</v>
      </c>
      <c r="W219" s="37">
        <f t="shared" si="37"/>
        <v>27515.5753213473</v>
      </c>
      <c r="X219" s="37">
        <f t="shared" si="37"/>
        <v>8641.921527148595</v>
      </c>
      <c r="Y219" s="37">
        <f t="shared" si="37"/>
        <v>99828.8544994326</v>
      </c>
      <c r="Z219" s="37">
        <f t="shared" si="37"/>
        <v>12890.641465400517</v>
      </c>
      <c r="AA219" s="37">
        <f t="shared" si="37"/>
        <v>17660.16373438603</v>
      </c>
      <c r="AB219" s="37">
        <f t="shared" si="37"/>
        <v>9733.692424148376</v>
      </c>
      <c r="AC219" s="37">
        <f t="shared" si="37"/>
        <v>26264.710178314497</v>
      </c>
      <c r="AD219" s="37">
        <f t="shared" si="37"/>
        <v>6573.084392114271</v>
      </c>
      <c r="AE219" s="37">
        <f t="shared" si="37"/>
        <v>27070.261275924517</v>
      </c>
      <c r="AF219" s="37">
        <f t="shared" si="37"/>
        <v>12956.745608837577</v>
      </c>
      <c r="AG219" s="37">
        <f t="shared" si="37"/>
        <v>43479.75803678433</v>
      </c>
      <c r="AH219" s="37">
        <f t="shared" si="37"/>
        <v>-39231.43025200611</v>
      </c>
      <c r="AI219" s="37">
        <f t="shared" si="37"/>
        <v>40565.77725266967</v>
      </c>
      <c r="AJ219" s="37">
        <f t="shared" si="37"/>
        <v>5997.596343816245</v>
      </c>
      <c r="AK219" s="37">
        <f t="shared" si="37"/>
        <v>24296.481821164365</v>
      </c>
      <c r="AL219" s="37">
        <f t="shared" si="37"/>
        <v>12529.002179606867</v>
      </c>
      <c r="AM219" s="37">
        <f t="shared" si="37"/>
        <v>39991.23963670911</v>
      </c>
      <c r="AN219" s="37">
        <f t="shared" si="37"/>
        <v>15893.850694817123</v>
      </c>
      <c r="AO219" s="37">
        <f t="shared" si="37"/>
        <v>4056.7816352421896</v>
      </c>
      <c r="AP219" s="37">
        <f t="shared" si="37"/>
        <v>21079.85807684841</v>
      </c>
      <c r="AQ219" s="37">
        <f t="shared" si="37"/>
        <v>21004.418573987114</v>
      </c>
      <c r="AR219" s="37">
        <f t="shared" si="37"/>
        <v>34421.99581879188</v>
      </c>
      <c r="AS219" s="37">
        <f t="shared" si="37"/>
        <v>21090.358268095937</v>
      </c>
      <c r="AT219" s="37">
        <f t="shared" si="37"/>
        <v>36212.29686104171</v>
      </c>
      <c r="AU219" s="37">
        <f t="shared" si="37"/>
        <v>19985.064571181392</v>
      </c>
      <c r="AV219" s="37">
        <f t="shared" si="37"/>
        <v>30523.857802312068</v>
      </c>
      <c r="AW219" s="37">
        <f t="shared" si="37"/>
        <v>18678.1846397614</v>
      </c>
      <c r="AX219" s="37">
        <f t="shared" si="37"/>
        <v>90890.11114884575</v>
      </c>
      <c r="AY219" s="37">
        <f t="shared" si="37"/>
        <v>70942.92649655577</v>
      </c>
      <c r="AZ219" s="37">
        <f t="shared" si="37"/>
        <v>45292.3368665318</v>
      </c>
      <c r="BA219" s="37">
        <f t="shared" si="37"/>
        <v>65481.3326478197</v>
      </c>
      <c r="BB219" s="37">
        <f t="shared" si="37"/>
        <v>70834.89312499309</v>
      </c>
      <c r="BC219" s="37">
        <f t="shared" si="37"/>
        <v>24998.45776628267</v>
      </c>
      <c r="BD219" s="37">
        <f t="shared" si="37"/>
        <v>76598.05065213832</v>
      </c>
      <c r="BE219" s="37">
        <f t="shared" si="37"/>
        <v>52870.6577080814</v>
      </c>
      <c r="BF219" s="37">
        <f t="shared" si="37"/>
        <v>61771.75440163616</v>
      </c>
      <c r="BG219" s="37">
        <f t="shared" si="37"/>
        <v>13193.59758971572</v>
      </c>
      <c r="BH219" s="37">
        <f t="shared" si="37"/>
        <v>12107.903594159037</v>
      </c>
      <c r="BI219" s="37">
        <f t="shared" si="37"/>
        <v>9949.81913085527</v>
      </c>
      <c r="BJ219" s="37">
        <f t="shared" si="37"/>
        <v>118772.51666466825</v>
      </c>
      <c r="BK219" s="37">
        <f t="shared" si="37"/>
        <v>9062.553456017991</v>
      </c>
      <c r="BL219" s="37">
        <f t="shared" si="37"/>
        <v>18204.296721872826</v>
      </c>
      <c r="BM219" s="37">
        <f t="shared" si="37"/>
        <v>17462.75151748718</v>
      </c>
      <c r="BN219" s="37">
        <f t="shared" si="37"/>
        <v>17393.673993513174</v>
      </c>
      <c r="BO219" s="37">
        <f t="shared" si="37"/>
        <v>11222.76294542077</v>
      </c>
      <c r="BP219" s="37">
        <f t="shared" si="37"/>
        <v>60439.06705977638</v>
      </c>
      <c r="BQ219" s="37">
        <f aca="true" t="shared" si="38" ref="BQ219:DW219">+BQ220+BQ221</f>
        <v>19041.882923456487</v>
      </c>
      <c r="BR219" s="37">
        <f t="shared" si="38"/>
        <v>26099.550500077676</v>
      </c>
      <c r="BS219" s="37">
        <f t="shared" si="38"/>
        <v>21157.826450771463</v>
      </c>
      <c r="BT219" s="37">
        <f t="shared" si="38"/>
        <v>11822.869154353992</v>
      </c>
      <c r="BU219" s="37">
        <f t="shared" si="38"/>
        <v>14145.051140603919</v>
      </c>
      <c r="BV219" s="37">
        <f t="shared" si="38"/>
        <v>54306.31549483665</v>
      </c>
      <c r="BW219" s="37">
        <f t="shared" si="38"/>
        <v>14773.323481858664</v>
      </c>
      <c r="BX219" s="37">
        <f t="shared" si="38"/>
        <v>39752.71904609502</v>
      </c>
      <c r="BY219" s="37">
        <f t="shared" si="38"/>
        <v>32923.5585515648</v>
      </c>
      <c r="BZ219" s="37">
        <f t="shared" si="38"/>
        <v>38235.71923061577</v>
      </c>
      <c r="CA219" s="37">
        <f t="shared" si="38"/>
        <v>29457.764300868905</v>
      </c>
      <c r="CB219" s="37">
        <f t="shared" si="38"/>
        <v>9105.341488032402</v>
      </c>
      <c r="CC219" s="37">
        <f t="shared" si="38"/>
        <v>14364.828755271863</v>
      </c>
      <c r="CD219" s="37">
        <f t="shared" si="38"/>
        <v>12016.257683442393</v>
      </c>
      <c r="CE219" s="37">
        <f t="shared" si="38"/>
        <v>9702.709594529293</v>
      </c>
      <c r="CF219" s="37">
        <f t="shared" si="38"/>
        <v>17248.96726007592</v>
      </c>
      <c r="CG219" s="37">
        <f t="shared" si="38"/>
        <v>11435.988292778213</v>
      </c>
      <c r="CH219" s="37">
        <f t="shared" si="38"/>
        <v>16584.817433704866</v>
      </c>
      <c r="CI219" s="37">
        <f t="shared" si="38"/>
        <v>10611.26551994948</v>
      </c>
      <c r="CJ219" s="37">
        <f t="shared" si="38"/>
        <v>13198.610972626653</v>
      </c>
      <c r="CK219" s="37">
        <f t="shared" si="38"/>
        <v>224244.8429047502</v>
      </c>
      <c r="CL219" s="37">
        <f t="shared" si="38"/>
        <v>13046.690427046215</v>
      </c>
      <c r="CM219" s="37">
        <f t="shared" si="38"/>
        <v>66164.92415023719</v>
      </c>
      <c r="CN219" s="37">
        <f t="shared" si="38"/>
        <v>28328.694682180307</v>
      </c>
      <c r="CO219" s="37">
        <f t="shared" si="38"/>
        <v>12097.326143589959</v>
      </c>
      <c r="CP219" s="37">
        <f t="shared" si="38"/>
        <v>46471.314353015805</v>
      </c>
      <c r="CQ219" s="37">
        <f t="shared" si="38"/>
        <v>23826.482400030014</v>
      </c>
      <c r="CR219" s="37">
        <f t="shared" si="38"/>
        <v>67845.71740383946</v>
      </c>
      <c r="CS219" s="37">
        <f t="shared" si="38"/>
        <v>28291.335468133962</v>
      </c>
      <c r="CT219" s="37">
        <f t="shared" si="38"/>
        <v>25252.958279643182</v>
      </c>
      <c r="CU219" s="37">
        <f t="shared" si="38"/>
        <v>489439.7917408923</v>
      </c>
      <c r="CV219" s="37">
        <f t="shared" si="38"/>
        <v>163182.5072693234</v>
      </c>
      <c r="CW219" s="37">
        <f t="shared" si="38"/>
        <v>236349.76061775463</v>
      </c>
      <c r="CX219" s="37">
        <f t="shared" si="38"/>
        <v>23205.62343391186</v>
      </c>
      <c r="CY219" s="37">
        <f t="shared" si="38"/>
        <v>95564.14387129151</v>
      </c>
      <c r="CZ219" s="37">
        <f t="shared" si="38"/>
        <v>553512.1881316812</v>
      </c>
      <c r="DA219" s="37">
        <f t="shared" si="38"/>
        <v>604778.2177052371</v>
      </c>
      <c r="DB219" s="37">
        <f t="shared" si="38"/>
        <v>6810.025979063465</v>
      </c>
      <c r="DC219" s="37">
        <f t="shared" si="38"/>
        <v>12975.40365306341</v>
      </c>
      <c r="DD219" s="37">
        <f t="shared" si="38"/>
        <v>186750.45265695962</v>
      </c>
      <c r="DE219" s="37">
        <f t="shared" si="38"/>
        <v>52637.62923924159</v>
      </c>
      <c r="DF219" s="37">
        <f t="shared" si="38"/>
        <v>9726.11902423765</v>
      </c>
      <c r="DG219" s="37">
        <f t="shared" si="38"/>
        <v>178187.99446285685</v>
      </c>
      <c r="DH219" s="37">
        <f t="shared" si="38"/>
        <v>284128.2095965409</v>
      </c>
      <c r="DI219" s="37">
        <f t="shared" si="38"/>
        <v>157657.6299626704</v>
      </c>
      <c r="DJ219" s="37">
        <f t="shared" si="38"/>
        <v>232522.03457444793</v>
      </c>
      <c r="DK219" s="37">
        <f t="shared" si="38"/>
        <v>493865.0747767011</v>
      </c>
      <c r="DL219" s="37">
        <f t="shared" si="38"/>
        <v>981087.9926132535</v>
      </c>
      <c r="DM219" s="37">
        <f t="shared" si="38"/>
        <v>78982.18225296102</v>
      </c>
      <c r="DN219" s="37">
        <f t="shared" si="38"/>
        <v>139787.87213549853</v>
      </c>
      <c r="DO219" s="37">
        <f t="shared" si="38"/>
        <v>171615.86733609447</v>
      </c>
      <c r="DP219" s="37">
        <f t="shared" si="38"/>
        <v>486123.39677773626</v>
      </c>
      <c r="DQ219" s="37">
        <f t="shared" si="38"/>
        <v>1900.9188889786124</v>
      </c>
      <c r="DR219" s="37">
        <f t="shared" si="38"/>
        <v>39926.266116345556</v>
      </c>
      <c r="DS219" s="37">
        <f t="shared" si="38"/>
        <v>35367.556443592686</v>
      </c>
      <c r="DT219" s="37">
        <f t="shared" si="38"/>
        <v>313650.94321134203</v>
      </c>
      <c r="DU219" s="37">
        <f t="shared" si="38"/>
        <v>154502.65521623596</v>
      </c>
      <c r="DV219" s="37">
        <f t="shared" si="38"/>
        <v>447611.0870863457</v>
      </c>
      <c r="DW219" s="37">
        <f t="shared" si="38"/>
        <v>0</v>
      </c>
      <c r="DX219" s="37">
        <f>SUM(D219:DW219)</f>
        <v>9928082.966731275</v>
      </c>
      <c r="DY219" s="37">
        <f>+DY220+DY221</f>
        <v>199174.24739783246</v>
      </c>
      <c r="DZ219" s="37">
        <f>+DZ220+DZ221</f>
        <v>27793.36783648266</v>
      </c>
      <c r="EA219" s="37">
        <f>SUM(DY219:DZ219)</f>
        <v>226967.6152343151</v>
      </c>
      <c r="EB219" s="37">
        <f>+EB220+EB221</f>
        <v>22254207.407728434</v>
      </c>
      <c r="EC219" s="37">
        <f>+EC220+EC221</f>
        <v>449199.27921691554</v>
      </c>
      <c r="ED219" s="37">
        <f>SUM(EB219:EC219)</f>
        <v>22703406.68694535</v>
      </c>
      <c r="EE219" s="37">
        <f>+EE220+EE221</f>
        <v>0</v>
      </c>
      <c r="EF219" s="37">
        <f>+EF220+EF221</f>
        <v>0</v>
      </c>
      <c r="EG219" s="37">
        <f>SUM(ED219:EF219)</f>
        <v>22703406.68694535</v>
      </c>
      <c r="EH219" s="37">
        <f>+EH220+EH221</f>
        <v>3414231.81659849</v>
      </c>
      <c r="EI219" s="37">
        <f>+EI220+EI221</f>
        <v>-937.9866730588878</v>
      </c>
      <c r="EJ219" s="37">
        <f>SUM(EH219:EI219)</f>
        <v>3413293.829925431</v>
      </c>
      <c r="EK219" s="37">
        <f>+EJ219+EG219+EA219</f>
        <v>26343668.132105097</v>
      </c>
      <c r="EL219" s="37">
        <f>+EK219+DX219</f>
        <v>36271751.09883637</v>
      </c>
      <c r="EM219" s="28"/>
      <c r="EN219" s="37"/>
    </row>
    <row r="220" spans="3:144" ht="14.25" customHeight="1">
      <c r="C220" s="43" t="s">
        <v>287</v>
      </c>
      <c r="D220" s="46">
        <v>190296.99607760104</v>
      </c>
      <c r="E220" s="46">
        <v>27848.30869775874</v>
      </c>
      <c r="F220" s="46">
        <v>15497.999636236815</v>
      </c>
      <c r="G220" s="46">
        <v>38884.518068898375</v>
      </c>
      <c r="H220" s="46">
        <v>6962.351499200018</v>
      </c>
      <c r="I220" s="46">
        <v>73086.99781204601</v>
      </c>
      <c r="J220" s="46">
        <v>16879.811892331727</v>
      </c>
      <c r="K220" s="46">
        <v>89661.46333046508</v>
      </c>
      <c r="L220" s="46">
        <v>270.9064903573089</v>
      </c>
      <c r="M220" s="46">
        <v>10699.692337817543</v>
      </c>
      <c r="N220" s="46">
        <v>50234.141358359986</v>
      </c>
      <c r="O220" s="46">
        <v>35619.27749225025</v>
      </c>
      <c r="P220" s="46">
        <v>4083.5466605162746</v>
      </c>
      <c r="Q220" s="46">
        <v>51993.31787219755</v>
      </c>
      <c r="R220" s="46">
        <v>75843.30583472928</v>
      </c>
      <c r="S220" s="46">
        <v>6826.9519445588285</v>
      </c>
      <c r="T220" s="46">
        <v>17411.578014861345</v>
      </c>
      <c r="U220" s="46">
        <v>49687.442853252534</v>
      </c>
      <c r="V220" s="46">
        <v>55064.19762362724</v>
      </c>
      <c r="W220" s="46">
        <v>25189.915957448982</v>
      </c>
      <c r="X220" s="46">
        <v>6018.676739333861</v>
      </c>
      <c r="Y220" s="46">
        <v>95621.69252816789</v>
      </c>
      <c r="Z220" s="46">
        <v>10817.482766018953</v>
      </c>
      <c r="AA220" s="46">
        <v>13625.573042510725</v>
      </c>
      <c r="AB220" s="46">
        <v>9328.100144608543</v>
      </c>
      <c r="AC220" s="46">
        <v>20912.023525180546</v>
      </c>
      <c r="AD220" s="46">
        <v>5923.2246577461</v>
      </c>
      <c r="AE220" s="46">
        <v>23414.524031378558</v>
      </c>
      <c r="AF220" s="46">
        <v>9658.602931294565</v>
      </c>
      <c r="AG220" s="46">
        <v>35282.34743838351</v>
      </c>
      <c r="AH220" s="46">
        <v>-42826.9175462262</v>
      </c>
      <c r="AI220" s="46">
        <v>24548.585839775507</v>
      </c>
      <c r="AJ220" s="46">
        <v>4019.0916413294703</v>
      </c>
      <c r="AK220" s="46">
        <v>10701.218760604346</v>
      </c>
      <c r="AL220" s="46">
        <v>7994.995888506261</v>
      </c>
      <c r="AM220" s="46">
        <v>25465.46283149519</v>
      </c>
      <c r="AN220" s="46">
        <v>12257.784794319346</v>
      </c>
      <c r="AO220" s="46">
        <v>3602.234855674268</v>
      </c>
      <c r="AP220" s="46">
        <v>14610.954572897826</v>
      </c>
      <c r="AQ220" s="46">
        <v>19715.816296082354</v>
      </c>
      <c r="AR220" s="46">
        <v>29282.211524859682</v>
      </c>
      <c r="AS220" s="46">
        <v>17574.657509460045</v>
      </c>
      <c r="AT220" s="46">
        <v>14444.690622441922</v>
      </c>
      <c r="AU220" s="46">
        <v>12619.563419188114</v>
      </c>
      <c r="AV220" s="46">
        <v>26941.305780342165</v>
      </c>
      <c r="AW220" s="46">
        <v>11625.151309923454</v>
      </c>
      <c r="AX220" s="46">
        <v>54822.31090228856</v>
      </c>
      <c r="AY220" s="46">
        <v>62314.74586089422</v>
      </c>
      <c r="AZ220" s="46">
        <v>21590.051991996028</v>
      </c>
      <c r="BA220" s="46">
        <v>36646.97050647723</v>
      </c>
      <c r="BB220" s="46">
        <v>58209.734844909275</v>
      </c>
      <c r="BC220" s="46">
        <v>14228.347410670345</v>
      </c>
      <c r="BD220" s="46">
        <v>22371.508609433233</v>
      </c>
      <c r="BE220" s="46">
        <v>36730.46356985774</v>
      </c>
      <c r="BF220" s="46">
        <v>28470.044399713064</v>
      </c>
      <c r="BG220" s="46">
        <v>4609.276903141965</v>
      </c>
      <c r="BH220" s="46">
        <v>5311.027838764855</v>
      </c>
      <c r="BI220" s="46">
        <v>6960.055101466811</v>
      </c>
      <c r="BJ220" s="46">
        <v>53307.745173192314</v>
      </c>
      <c r="BK220" s="46">
        <v>6142.715317699046</v>
      </c>
      <c r="BL220" s="46">
        <v>13153.255254354603</v>
      </c>
      <c r="BM220" s="46">
        <v>13472.616620602877</v>
      </c>
      <c r="BN220" s="46">
        <v>14984.360432642714</v>
      </c>
      <c r="BO220" s="46">
        <v>9472.055109890127</v>
      </c>
      <c r="BP220" s="46">
        <v>36148.90498715006</v>
      </c>
      <c r="BQ220" s="46">
        <v>15633.231589068295</v>
      </c>
      <c r="BR220" s="46">
        <v>18524.519627075315</v>
      </c>
      <c r="BS220" s="46">
        <v>11324.863170509143</v>
      </c>
      <c r="BT220" s="46">
        <v>6487.286781259246</v>
      </c>
      <c r="BU220" s="46">
        <v>5168.284489783043</v>
      </c>
      <c r="BV220" s="46">
        <v>20061.325717682063</v>
      </c>
      <c r="BW220" s="46">
        <v>8899.379290986924</v>
      </c>
      <c r="BX220" s="46">
        <v>15555.257192350358</v>
      </c>
      <c r="BY220" s="46">
        <v>12137.400418745325</v>
      </c>
      <c r="BZ220" s="46">
        <v>8168.077367640524</v>
      </c>
      <c r="CA220" s="46">
        <v>14472.947363529209</v>
      </c>
      <c r="CB220" s="46">
        <v>1644.4086529054648</v>
      </c>
      <c r="CC220" s="46">
        <v>5692.755025243387</v>
      </c>
      <c r="CD220" s="46">
        <v>2261.879788161967</v>
      </c>
      <c r="CE220" s="46">
        <v>4388.1120116898865</v>
      </c>
      <c r="CF220" s="46">
        <v>5805.306345749336</v>
      </c>
      <c r="CG220" s="46">
        <v>2433.0853654094344</v>
      </c>
      <c r="CH220" s="46">
        <v>4219.395531057214</v>
      </c>
      <c r="CI220" s="46">
        <v>2200.2145717104095</v>
      </c>
      <c r="CJ220" s="46">
        <v>5650.000002617382</v>
      </c>
      <c r="CK220" s="46">
        <v>69174.64126888632</v>
      </c>
      <c r="CL220" s="46">
        <v>7659.200609478535</v>
      </c>
      <c r="CM220" s="46">
        <v>34544.60360895531</v>
      </c>
      <c r="CN220" s="46">
        <v>22850.89017863588</v>
      </c>
      <c r="CO220" s="46">
        <v>1689.9570772581653</v>
      </c>
      <c r="CP220" s="46">
        <v>32905.461819132426</v>
      </c>
      <c r="CQ220" s="46">
        <v>4220.157397212986</v>
      </c>
      <c r="CR220" s="46">
        <v>63857.37000600443</v>
      </c>
      <c r="CS220" s="46">
        <v>27964.941241184948</v>
      </c>
      <c r="CT220" s="46">
        <v>24327.02960110158</v>
      </c>
      <c r="CU220" s="46">
        <v>386138.00397515146</v>
      </c>
      <c r="CV220" s="46">
        <v>139731.50967559946</v>
      </c>
      <c r="CW220" s="46">
        <v>233593.90650646502</v>
      </c>
      <c r="CX220" s="46">
        <v>22913.302595155907</v>
      </c>
      <c r="CY220" s="46">
        <v>94221.06388781442</v>
      </c>
      <c r="CZ220" s="46">
        <v>547689.7492540476</v>
      </c>
      <c r="DA220" s="46">
        <v>603590.9781365118</v>
      </c>
      <c r="DB220" s="46">
        <v>2492.0788235897676</v>
      </c>
      <c r="DC220" s="46">
        <v>12911.005790779953</v>
      </c>
      <c r="DD220" s="46">
        <v>186305.137415285</v>
      </c>
      <c r="DE220" s="46">
        <v>51296.98193325644</v>
      </c>
      <c r="DF220" s="46">
        <v>8454.758322842596</v>
      </c>
      <c r="DG220" s="46">
        <v>132462.95077271457</v>
      </c>
      <c r="DH220" s="46">
        <v>280796.2161214466</v>
      </c>
      <c r="DI220" s="46">
        <v>157609.16194771635</v>
      </c>
      <c r="DJ220" s="46">
        <v>199280.9893685327</v>
      </c>
      <c r="DK220" s="46">
        <v>491774.937260133</v>
      </c>
      <c r="DL220" s="46">
        <v>975877.5740585027</v>
      </c>
      <c r="DM220" s="46">
        <v>78811.22881693025</v>
      </c>
      <c r="DN220" s="46">
        <v>139155.0570773742</v>
      </c>
      <c r="DO220" s="46">
        <v>171540.4373612853</v>
      </c>
      <c r="DP220" s="46">
        <v>483627.15627007274</v>
      </c>
      <c r="DQ220" s="46">
        <v>1435.5696052316634</v>
      </c>
      <c r="DR220" s="46">
        <v>39061.6362686379</v>
      </c>
      <c r="DS220" s="46">
        <v>35152.65384862707</v>
      </c>
      <c r="DT220" s="46">
        <v>311413.5362260382</v>
      </c>
      <c r="DU220" s="46">
        <v>150912.1122124828</v>
      </c>
      <c r="DV220" s="46">
        <v>437750.4776863965</v>
      </c>
      <c r="DW220" s="46">
        <v>0</v>
      </c>
      <c r="DX220" s="45">
        <f>SUM(D220:DW220)</f>
        <v>8600090.122524604</v>
      </c>
      <c r="DY220" s="46">
        <v>199174.24739783246</v>
      </c>
      <c r="DZ220" s="46">
        <v>27793.36783648266</v>
      </c>
      <c r="EA220" s="45">
        <f>SUM(DY220:DZ220)</f>
        <v>226967.6152343151</v>
      </c>
      <c r="EB220" s="46">
        <v>20181755.96867084</v>
      </c>
      <c r="EC220" s="46">
        <v>431322.2369184097</v>
      </c>
      <c r="ED220" s="45">
        <f>SUM(EB220:EC220)</f>
        <v>20613078.20558925</v>
      </c>
      <c r="EE220" s="46">
        <v>0</v>
      </c>
      <c r="EF220" s="46">
        <v>0</v>
      </c>
      <c r="EG220" s="45">
        <f>SUM(ED220:EF220)</f>
        <v>20613078.20558925</v>
      </c>
      <c r="EH220" s="46">
        <v>2635020.8275580513</v>
      </c>
      <c r="EI220" s="46">
        <v>0</v>
      </c>
      <c r="EJ220" s="45">
        <f>SUM(EH220:EI220)</f>
        <v>2635020.8275580513</v>
      </c>
      <c r="EK220" s="45">
        <f>+EJ220+EG220+EA220</f>
        <v>23475066.648381617</v>
      </c>
      <c r="EL220" s="45">
        <f>+EK220+DX220</f>
        <v>32075156.77090622</v>
      </c>
      <c r="EM220" s="22"/>
      <c r="EN220" s="22"/>
    </row>
    <row r="221" spans="3:144" ht="14.25" customHeight="1">
      <c r="C221" s="43" t="s">
        <v>288</v>
      </c>
      <c r="D221" s="46">
        <v>17067.751372679126</v>
      </c>
      <c r="E221" s="46">
        <v>4043.151246120216</v>
      </c>
      <c r="F221" s="46">
        <v>216.6590175079807</v>
      </c>
      <c r="G221" s="46">
        <v>925.47709828971</v>
      </c>
      <c r="H221" s="46">
        <v>1788.8521937711873</v>
      </c>
      <c r="I221" s="46">
        <v>3369.794519179016</v>
      </c>
      <c r="J221" s="46">
        <v>1756.6192511903134</v>
      </c>
      <c r="K221" s="46">
        <v>3177.5554346963027</v>
      </c>
      <c r="L221" s="46">
        <v>0.8875255004787586</v>
      </c>
      <c r="M221" s="46">
        <v>294.44801400645105</v>
      </c>
      <c r="N221" s="46">
        <v>2227.7790932573093</v>
      </c>
      <c r="O221" s="46">
        <v>12113.76617675703</v>
      </c>
      <c r="P221" s="46">
        <v>2335.8080448913875</v>
      </c>
      <c r="Q221" s="46">
        <v>1947.1734407064764</v>
      </c>
      <c r="R221" s="46">
        <v>8313.521470622427</v>
      </c>
      <c r="S221" s="46">
        <v>657.8863649213095</v>
      </c>
      <c r="T221" s="46">
        <v>3683.5331392832745</v>
      </c>
      <c r="U221" s="46">
        <v>6896.343228350233</v>
      </c>
      <c r="V221" s="46">
        <v>9807.750465990364</v>
      </c>
      <c r="W221" s="46">
        <v>2325.659363898317</v>
      </c>
      <c r="X221" s="46">
        <v>2623.244787814735</v>
      </c>
      <c r="Y221" s="46">
        <v>4207.161971264706</v>
      </c>
      <c r="Z221" s="46">
        <v>2073.158699381563</v>
      </c>
      <c r="AA221" s="46">
        <v>4034.590691875307</v>
      </c>
      <c r="AB221" s="46">
        <v>405.59227953983316</v>
      </c>
      <c r="AC221" s="46">
        <v>5352.686653133953</v>
      </c>
      <c r="AD221" s="46">
        <v>649.8597343681718</v>
      </c>
      <c r="AE221" s="46">
        <v>3655.7372445459587</v>
      </c>
      <c r="AF221" s="46">
        <v>3298.1426775430114</v>
      </c>
      <c r="AG221" s="46">
        <v>8197.41059840082</v>
      </c>
      <c r="AH221" s="46">
        <v>3595.4872942200886</v>
      </c>
      <c r="AI221" s="46">
        <v>16017.191412894166</v>
      </c>
      <c r="AJ221" s="46">
        <v>1978.5047024867745</v>
      </c>
      <c r="AK221" s="46">
        <v>13595.26306056002</v>
      </c>
      <c r="AL221" s="46">
        <v>4534.006291100606</v>
      </c>
      <c r="AM221" s="46">
        <v>14525.776805213925</v>
      </c>
      <c r="AN221" s="46">
        <v>3636.065900497776</v>
      </c>
      <c r="AO221" s="46">
        <v>454.54677956792153</v>
      </c>
      <c r="AP221" s="46">
        <v>6468.9035039505825</v>
      </c>
      <c r="AQ221" s="46">
        <v>1288.6022779047607</v>
      </c>
      <c r="AR221" s="46">
        <v>5139.7842939322</v>
      </c>
      <c r="AS221" s="46">
        <v>3515.700758635894</v>
      </c>
      <c r="AT221" s="46">
        <v>21767.606238599787</v>
      </c>
      <c r="AU221" s="46">
        <v>7365.50115199328</v>
      </c>
      <c r="AV221" s="46">
        <v>3582.552021969904</v>
      </c>
      <c r="AW221" s="46">
        <v>7053.033329837944</v>
      </c>
      <c r="AX221" s="46">
        <v>36067.800246557184</v>
      </c>
      <c r="AY221" s="46">
        <v>8628.180635661549</v>
      </c>
      <c r="AZ221" s="46">
        <v>23702.284874535766</v>
      </c>
      <c r="BA221" s="46">
        <v>28834.362141342466</v>
      </c>
      <c r="BB221" s="46">
        <v>12625.158280083819</v>
      </c>
      <c r="BC221" s="46">
        <v>10770.110355612325</v>
      </c>
      <c r="BD221" s="46">
        <v>54226.54204270509</v>
      </c>
      <c r="BE221" s="46">
        <v>16140.19413822366</v>
      </c>
      <c r="BF221" s="46">
        <v>33301.71000192309</v>
      </c>
      <c r="BG221" s="46">
        <v>8584.320686573756</v>
      </c>
      <c r="BH221" s="46">
        <v>6796.875755394183</v>
      </c>
      <c r="BI221" s="46">
        <v>2989.7640293884606</v>
      </c>
      <c r="BJ221" s="46">
        <v>65464.77149147593</v>
      </c>
      <c r="BK221" s="46">
        <v>2919.8381383189444</v>
      </c>
      <c r="BL221" s="46">
        <v>5051.041467518224</v>
      </c>
      <c r="BM221" s="46">
        <v>3990.1348968843017</v>
      </c>
      <c r="BN221" s="46">
        <v>2409.313560870459</v>
      </c>
      <c r="BO221" s="46">
        <v>1750.7078355306444</v>
      </c>
      <c r="BP221" s="46">
        <v>24290.16207262632</v>
      </c>
      <c r="BQ221" s="46">
        <v>3408.651334388191</v>
      </c>
      <c r="BR221" s="46">
        <v>7575.030873002362</v>
      </c>
      <c r="BS221" s="46">
        <v>9832.963280262322</v>
      </c>
      <c r="BT221" s="46">
        <v>5335.582373094746</v>
      </c>
      <c r="BU221" s="46">
        <v>8976.766650820875</v>
      </c>
      <c r="BV221" s="46">
        <v>34244.98977715459</v>
      </c>
      <c r="BW221" s="46">
        <v>5873.94419087174</v>
      </c>
      <c r="BX221" s="46">
        <v>24197.461853744666</v>
      </c>
      <c r="BY221" s="46">
        <v>20786.15813281947</v>
      </c>
      <c r="BZ221" s="46">
        <v>30067.64186297524</v>
      </c>
      <c r="CA221" s="46">
        <v>14984.816937339698</v>
      </c>
      <c r="CB221" s="46">
        <v>7460.932835126937</v>
      </c>
      <c r="CC221" s="46">
        <v>8672.073730028476</v>
      </c>
      <c r="CD221" s="46">
        <v>9754.377895280426</v>
      </c>
      <c r="CE221" s="46">
        <v>5314.597582839408</v>
      </c>
      <c r="CF221" s="46">
        <v>11443.660914326583</v>
      </c>
      <c r="CG221" s="46">
        <v>9002.902927368777</v>
      </c>
      <c r="CH221" s="46">
        <v>12365.421902647653</v>
      </c>
      <c r="CI221" s="46">
        <v>8411.05094823907</v>
      </c>
      <c r="CJ221" s="46">
        <v>7548.610970009271</v>
      </c>
      <c r="CK221" s="46">
        <v>155070.20163586386</v>
      </c>
      <c r="CL221" s="46">
        <v>5387.489817567679</v>
      </c>
      <c r="CM221" s="46">
        <v>31620.32054128188</v>
      </c>
      <c r="CN221" s="46">
        <v>5477.804503544425</v>
      </c>
      <c r="CO221" s="46">
        <v>10407.369066331794</v>
      </c>
      <c r="CP221" s="46">
        <v>13565.852533883377</v>
      </c>
      <c r="CQ221" s="46">
        <v>19606.325002817026</v>
      </c>
      <c r="CR221" s="46">
        <v>3988.347397835032</v>
      </c>
      <c r="CS221" s="46">
        <v>326.3942269490143</v>
      </c>
      <c r="CT221" s="46">
        <v>925.9286785416018</v>
      </c>
      <c r="CU221" s="46">
        <v>103301.78776574082</v>
      </c>
      <c r="CV221" s="46">
        <v>23450.997593723932</v>
      </c>
      <c r="CW221" s="46">
        <v>2755.8541112895914</v>
      </c>
      <c r="CX221" s="46">
        <v>292.3208387559519</v>
      </c>
      <c r="CY221" s="46">
        <v>1343.0799834770837</v>
      </c>
      <c r="CZ221" s="46">
        <v>5822.438877633504</v>
      </c>
      <c r="DA221" s="46">
        <v>1187.239568725375</v>
      </c>
      <c r="DB221" s="46">
        <v>4317.947155473697</v>
      </c>
      <c r="DC221" s="46">
        <v>64.39786228345608</v>
      </c>
      <c r="DD221" s="46">
        <v>445.31524167462857</v>
      </c>
      <c r="DE221" s="46">
        <v>1340.647305985158</v>
      </c>
      <c r="DF221" s="46">
        <v>1271.3607013950543</v>
      </c>
      <c r="DG221" s="46">
        <v>45725.04369014229</v>
      </c>
      <c r="DH221" s="46">
        <v>3331.9934750943025</v>
      </c>
      <c r="DI221" s="46">
        <v>48.468014954066156</v>
      </c>
      <c r="DJ221" s="46">
        <v>33241.04520591523</v>
      </c>
      <c r="DK221" s="46">
        <v>2090.137516568097</v>
      </c>
      <c r="DL221" s="46">
        <v>5210.418554750898</v>
      </c>
      <c r="DM221" s="46">
        <v>170.95343603077387</v>
      </c>
      <c r="DN221" s="46">
        <v>632.8150581243253</v>
      </c>
      <c r="DO221" s="46">
        <v>75.42997480916458</v>
      </c>
      <c r="DP221" s="46">
        <v>2496.2405076635328</v>
      </c>
      <c r="DQ221" s="46">
        <v>465.3492837469488</v>
      </c>
      <c r="DR221" s="46">
        <v>864.6298477076588</v>
      </c>
      <c r="DS221" s="46">
        <v>214.90259496561353</v>
      </c>
      <c r="DT221" s="46">
        <v>2237.406985303845</v>
      </c>
      <c r="DU221" s="46">
        <v>3590.5430037531537</v>
      </c>
      <c r="DV221" s="46">
        <v>9860.609399949217</v>
      </c>
      <c r="DW221" s="46">
        <v>0</v>
      </c>
      <c r="DX221" s="45">
        <f>SUM(D221:DW221)</f>
        <v>1327992.844206672</v>
      </c>
      <c r="DY221" s="46">
        <v>0</v>
      </c>
      <c r="DZ221" s="46">
        <v>0</v>
      </c>
      <c r="EA221" s="45">
        <f>SUM(DY221:DZ221)</f>
        <v>0</v>
      </c>
      <c r="EB221" s="46">
        <v>2072451.4390575935</v>
      </c>
      <c r="EC221" s="46">
        <v>17877.042298505818</v>
      </c>
      <c r="ED221" s="45">
        <f>SUM(EB221:EC221)</f>
        <v>2090328.4813560992</v>
      </c>
      <c r="EE221" s="46">
        <v>0</v>
      </c>
      <c r="EF221" s="46">
        <v>0</v>
      </c>
      <c r="EG221" s="45">
        <f>SUM(ED221:EF221)</f>
        <v>2090328.4813560992</v>
      </c>
      <c r="EH221" s="46">
        <v>779210.9890404388</v>
      </c>
      <c r="EI221" s="46">
        <v>-937.9866730588878</v>
      </c>
      <c r="EJ221" s="45">
        <f>SUM(EH221:EI221)</f>
        <v>778273.0023673798</v>
      </c>
      <c r="EK221" s="45">
        <f>+EJ221+EG221+EA221</f>
        <v>2868601.4837234793</v>
      </c>
      <c r="EL221" s="45">
        <f>+EK221+DX221</f>
        <v>4196594.3279301515</v>
      </c>
      <c r="EM221" s="22"/>
      <c r="EN221" s="22"/>
    </row>
    <row r="222" spans="3:144" ht="14.25" customHeight="1">
      <c r="C222" s="43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</row>
    <row r="223" spans="3:144" ht="14.25" customHeight="1">
      <c r="C223" s="44" t="s">
        <v>289</v>
      </c>
      <c r="D223" s="37">
        <f>+D219+D217</f>
        <v>3782518.4111382756</v>
      </c>
      <c r="E223" s="37">
        <f aca="true" t="shared" si="39" ref="E223:BP223">+E219+E217</f>
        <v>504068.1751369654</v>
      </c>
      <c r="F223" s="37">
        <f t="shared" si="39"/>
        <v>297514.5135832358</v>
      </c>
      <c r="G223" s="37">
        <f t="shared" si="39"/>
        <v>615601.8211941211</v>
      </c>
      <c r="H223" s="37">
        <f t="shared" si="39"/>
        <v>155897.4844240961</v>
      </c>
      <c r="I223" s="37">
        <f t="shared" si="39"/>
        <v>3670193.018209598</v>
      </c>
      <c r="J223" s="37">
        <f t="shared" si="39"/>
        <v>1015486.4943704688</v>
      </c>
      <c r="K223" s="37">
        <f t="shared" si="39"/>
        <v>410692.7421739899</v>
      </c>
      <c r="L223" s="37">
        <f t="shared" si="39"/>
        <v>4823.96838966278</v>
      </c>
      <c r="M223" s="37">
        <f t="shared" si="39"/>
        <v>162551.88796964684</v>
      </c>
      <c r="N223" s="37">
        <f t="shared" si="39"/>
        <v>493577.9868162747</v>
      </c>
      <c r="O223" s="37">
        <f t="shared" si="39"/>
        <v>2017298.0587018142</v>
      </c>
      <c r="P223" s="37">
        <f t="shared" si="39"/>
        <v>135654.68580682634</v>
      </c>
      <c r="Q223" s="37">
        <f t="shared" si="39"/>
        <v>693417.3439849353</v>
      </c>
      <c r="R223" s="37">
        <f t="shared" si="39"/>
        <v>7725872.696322404</v>
      </c>
      <c r="S223" s="37">
        <f t="shared" si="39"/>
        <v>412831.46191503725</v>
      </c>
      <c r="T223" s="37">
        <f t="shared" si="39"/>
        <v>1297629.2830387247</v>
      </c>
      <c r="U223" s="37">
        <f t="shared" si="39"/>
        <v>5009543.626367448</v>
      </c>
      <c r="V223" s="37">
        <f t="shared" si="39"/>
        <v>3631833.4546843204</v>
      </c>
      <c r="W223" s="37">
        <f t="shared" si="39"/>
        <v>1612576.0342022267</v>
      </c>
      <c r="X223" s="37">
        <f t="shared" si="39"/>
        <v>495248.3997405992</v>
      </c>
      <c r="Y223" s="37">
        <f t="shared" si="39"/>
        <v>2467673.060975827</v>
      </c>
      <c r="Z223" s="37">
        <f t="shared" si="39"/>
        <v>458500.76726029516</v>
      </c>
      <c r="AA223" s="37">
        <f t="shared" si="39"/>
        <v>721055.8105389017</v>
      </c>
      <c r="AB223" s="37">
        <f t="shared" si="39"/>
        <v>532812.3729980118</v>
      </c>
      <c r="AC223" s="37">
        <f t="shared" si="39"/>
        <v>1313504.5861543878</v>
      </c>
      <c r="AD223" s="37">
        <f t="shared" si="39"/>
        <v>123205.73939932328</v>
      </c>
      <c r="AE223" s="37">
        <f t="shared" si="39"/>
        <v>1526216.5373544272</v>
      </c>
      <c r="AF223" s="37">
        <f t="shared" si="39"/>
        <v>431445.5685789239</v>
      </c>
      <c r="AG223" s="37">
        <f t="shared" si="39"/>
        <v>1934906.9420006687</v>
      </c>
      <c r="AH223" s="37">
        <f t="shared" si="39"/>
        <v>625377.7821037399</v>
      </c>
      <c r="AI223" s="37">
        <f t="shared" si="39"/>
        <v>2050153.7683899086</v>
      </c>
      <c r="AJ223" s="37">
        <f t="shared" si="39"/>
        <v>328213.87996341905</v>
      </c>
      <c r="AK223" s="37">
        <f t="shared" si="39"/>
        <v>767726.9812101384</v>
      </c>
      <c r="AL223" s="37">
        <f t="shared" si="39"/>
        <v>693076.2167669378</v>
      </c>
      <c r="AM223" s="37">
        <f t="shared" si="39"/>
        <v>2312354.9437917313</v>
      </c>
      <c r="AN223" s="37">
        <f t="shared" si="39"/>
        <v>1216849.257985524</v>
      </c>
      <c r="AO223" s="37">
        <f t="shared" si="39"/>
        <v>229798.7570023894</v>
      </c>
      <c r="AP223" s="37">
        <f t="shared" si="39"/>
        <v>851927.9071294517</v>
      </c>
      <c r="AQ223" s="37">
        <f t="shared" si="39"/>
        <v>509229.4373859664</v>
      </c>
      <c r="AR223" s="37">
        <f t="shared" si="39"/>
        <v>886841.5713296512</v>
      </c>
      <c r="AS223" s="37">
        <f t="shared" si="39"/>
        <v>642853.6701910321</v>
      </c>
      <c r="AT223" s="37">
        <f t="shared" si="39"/>
        <v>975696.1923208433</v>
      </c>
      <c r="AU223" s="37">
        <f t="shared" si="39"/>
        <v>915492.9555829543</v>
      </c>
      <c r="AV223" s="37">
        <f t="shared" si="39"/>
        <v>289936.3646774442</v>
      </c>
      <c r="AW223" s="37">
        <f t="shared" si="39"/>
        <v>879449.5405502922</v>
      </c>
      <c r="AX223" s="37">
        <f t="shared" si="39"/>
        <v>1550714.5923613114</v>
      </c>
      <c r="AY223" s="37">
        <f t="shared" si="39"/>
        <v>5008768.584395378</v>
      </c>
      <c r="AZ223" s="37">
        <f t="shared" si="39"/>
        <v>1188795.1370113296</v>
      </c>
      <c r="BA223" s="37">
        <f t="shared" si="39"/>
        <v>1001304.1726667654</v>
      </c>
      <c r="BB223" s="37">
        <f t="shared" si="39"/>
        <v>1247555.224430379</v>
      </c>
      <c r="BC223" s="37">
        <f t="shared" si="39"/>
        <v>558025.5529351992</v>
      </c>
      <c r="BD223" s="37">
        <f t="shared" si="39"/>
        <v>2345642.4573189486</v>
      </c>
      <c r="BE223" s="37">
        <f t="shared" si="39"/>
        <v>1840356.244437635</v>
      </c>
      <c r="BF223" s="37">
        <f t="shared" si="39"/>
        <v>878103.9229048105</v>
      </c>
      <c r="BG223" s="37">
        <f t="shared" si="39"/>
        <v>287250.19221547886</v>
      </c>
      <c r="BH223" s="37">
        <f t="shared" si="39"/>
        <v>335819.5492899919</v>
      </c>
      <c r="BI223" s="37">
        <f t="shared" si="39"/>
        <v>220664.31589569445</v>
      </c>
      <c r="BJ223" s="37">
        <f t="shared" si="39"/>
        <v>3092496.939953692</v>
      </c>
      <c r="BK223" s="37">
        <f t="shared" si="39"/>
        <v>324625.1948980871</v>
      </c>
      <c r="BL223" s="37">
        <f t="shared" si="39"/>
        <v>314093.0822210431</v>
      </c>
      <c r="BM223" s="37">
        <f t="shared" si="39"/>
        <v>472047.7325232178</v>
      </c>
      <c r="BN223" s="37">
        <f t="shared" si="39"/>
        <v>470108.27176086424</v>
      </c>
      <c r="BO223" s="37">
        <f t="shared" si="39"/>
        <v>411302.6757587185</v>
      </c>
      <c r="BP223" s="37">
        <f t="shared" si="39"/>
        <v>3112416.3687243275</v>
      </c>
      <c r="BQ223" s="37">
        <f aca="true" t="shared" si="40" ref="BQ223:DW223">+BQ219+BQ217</f>
        <v>671479.0765641013</v>
      </c>
      <c r="BR223" s="37">
        <f t="shared" si="40"/>
        <v>605784.9342412791</v>
      </c>
      <c r="BS223" s="37">
        <f t="shared" si="40"/>
        <v>724592.8904031194</v>
      </c>
      <c r="BT223" s="37">
        <f t="shared" si="40"/>
        <v>420061.3867426026</v>
      </c>
      <c r="BU223" s="37">
        <f t="shared" si="40"/>
        <v>313722.1919748561</v>
      </c>
      <c r="BV223" s="37">
        <f t="shared" si="40"/>
        <v>1490189.4721847724</v>
      </c>
      <c r="BW223" s="37">
        <f t="shared" si="40"/>
        <v>482995.6207775777</v>
      </c>
      <c r="BX223" s="37">
        <f t="shared" si="40"/>
        <v>947521.5886129735</v>
      </c>
      <c r="BY223" s="37">
        <f t="shared" si="40"/>
        <v>702329.0219174144</v>
      </c>
      <c r="BZ223" s="37">
        <f t="shared" si="40"/>
        <v>582175.193427454</v>
      </c>
      <c r="CA223" s="37">
        <f t="shared" si="40"/>
        <v>997078.7087293263</v>
      </c>
      <c r="CB223" s="37">
        <f t="shared" si="40"/>
        <v>173621.9932379733</v>
      </c>
      <c r="CC223" s="37">
        <f t="shared" si="40"/>
        <v>227701.71933682886</v>
      </c>
      <c r="CD223" s="37">
        <f t="shared" si="40"/>
        <v>197595.3384534112</v>
      </c>
      <c r="CE223" s="37">
        <f t="shared" si="40"/>
        <v>404991.1488463907</v>
      </c>
      <c r="CF223" s="37">
        <f t="shared" si="40"/>
        <v>340844.0552717031</v>
      </c>
      <c r="CG223" s="37">
        <f t="shared" si="40"/>
        <v>228899.2954704932</v>
      </c>
      <c r="CH223" s="37">
        <f t="shared" si="40"/>
        <v>453963.77744333056</v>
      </c>
      <c r="CI223" s="37">
        <f t="shared" si="40"/>
        <v>425319.3874324105</v>
      </c>
      <c r="CJ223" s="37">
        <f t="shared" si="40"/>
        <v>316123.02282882057</v>
      </c>
      <c r="CK223" s="37">
        <f t="shared" si="40"/>
        <v>5359320.477288939</v>
      </c>
      <c r="CL223" s="37">
        <f t="shared" si="40"/>
        <v>458185.06298986636</v>
      </c>
      <c r="CM223" s="37">
        <f t="shared" si="40"/>
        <v>1624047.4564764479</v>
      </c>
      <c r="CN223" s="37">
        <f t="shared" si="40"/>
        <v>196749.7660553315</v>
      </c>
      <c r="CO223" s="37">
        <f t="shared" si="40"/>
        <v>154788.12051872932</v>
      </c>
      <c r="CP223" s="37">
        <f t="shared" si="40"/>
        <v>1781933.5845044027</v>
      </c>
      <c r="CQ223" s="37">
        <f t="shared" si="40"/>
        <v>404283.3995109461</v>
      </c>
      <c r="CR223" s="37">
        <f t="shared" si="40"/>
        <v>3725874.3581367135</v>
      </c>
      <c r="CS223" s="37">
        <f t="shared" si="40"/>
        <v>1447663.1527842456</v>
      </c>
      <c r="CT223" s="37">
        <f t="shared" si="40"/>
        <v>433352.92525558453</v>
      </c>
      <c r="CU223" s="37">
        <f t="shared" si="40"/>
        <v>15472436.082858965</v>
      </c>
      <c r="CV223" s="37">
        <f t="shared" si="40"/>
        <v>4576575.780366022</v>
      </c>
      <c r="CW223" s="37">
        <f t="shared" si="40"/>
        <v>7138227.934338526</v>
      </c>
      <c r="CX223" s="37">
        <f t="shared" si="40"/>
        <v>937384.7953679427</v>
      </c>
      <c r="CY223" s="37">
        <f t="shared" si="40"/>
        <v>5544113.299240327</v>
      </c>
      <c r="CZ223" s="37">
        <f t="shared" si="40"/>
        <v>2278840.0646417574</v>
      </c>
      <c r="DA223" s="37">
        <f t="shared" si="40"/>
        <v>3944763.086849119</v>
      </c>
      <c r="DB223" s="37">
        <f t="shared" si="40"/>
        <v>157755.72574861965</v>
      </c>
      <c r="DC223" s="37">
        <f t="shared" si="40"/>
        <v>142457.0417002047</v>
      </c>
      <c r="DD223" s="37">
        <f t="shared" si="40"/>
        <v>924480.6641427394</v>
      </c>
      <c r="DE223" s="37">
        <f t="shared" si="40"/>
        <v>2636348.798615417</v>
      </c>
      <c r="DF223" s="37">
        <f t="shared" si="40"/>
        <v>403255.8681729107</v>
      </c>
      <c r="DG223" s="37">
        <f t="shared" si="40"/>
        <v>3384276.2261375342</v>
      </c>
      <c r="DH223" s="37">
        <f t="shared" si="40"/>
        <v>3823777.3180540837</v>
      </c>
      <c r="DI223" s="37">
        <f t="shared" si="40"/>
        <v>1888956.9303444305</v>
      </c>
      <c r="DJ223" s="37">
        <f t="shared" si="40"/>
        <v>6471877.028329764</v>
      </c>
      <c r="DK223" s="37">
        <f t="shared" si="40"/>
        <v>3418105.3722562445</v>
      </c>
      <c r="DL223" s="37">
        <f t="shared" si="40"/>
        <v>6841409.928824312</v>
      </c>
      <c r="DM223" s="37">
        <f t="shared" si="40"/>
        <v>507489.0988413777</v>
      </c>
      <c r="DN223" s="37">
        <f t="shared" si="40"/>
        <v>1033672.6268868085</v>
      </c>
      <c r="DO223" s="37">
        <f t="shared" si="40"/>
        <v>1386426.819970065</v>
      </c>
      <c r="DP223" s="37">
        <f t="shared" si="40"/>
        <v>5012949.800956699</v>
      </c>
      <c r="DQ223" s="37">
        <f t="shared" si="40"/>
        <v>87987.11421530286</v>
      </c>
      <c r="DR223" s="37">
        <f t="shared" si="40"/>
        <v>268935.03672132624</v>
      </c>
      <c r="DS223" s="37">
        <f t="shared" si="40"/>
        <v>848207.435940476</v>
      </c>
      <c r="DT223" s="37">
        <f t="shared" si="40"/>
        <v>2441152.062431552</v>
      </c>
      <c r="DU223" s="37">
        <f t="shared" si="40"/>
        <v>1310651.9883092165</v>
      </c>
      <c r="DV223" s="37">
        <f t="shared" si="40"/>
        <v>4502246.109556236</v>
      </c>
      <c r="DW223" s="37">
        <f t="shared" si="40"/>
        <v>0</v>
      </c>
      <c r="DX223" s="37">
        <f>SUM(D223:DW223)</f>
        <v>196167170.53875175</v>
      </c>
      <c r="DY223" s="37">
        <f>+DY219+DY217</f>
        <v>26966154.02368399</v>
      </c>
      <c r="DZ223" s="37">
        <f>+DZ219+DZ217</f>
        <v>3982928.1330073765</v>
      </c>
      <c r="EA223" s="37">
        <f>SUM(DY223:DZ223)</f>
        <v>30949082.15669137</v>
      </c>
      <c r="EB223" s="37">
        <f>+EB219+EB217</f>
        <v>180212743.90676513</v>
      </c>
      <c r="EC223" s="37">
        <f>+EC219+EC217</f>
        <v>13159265.667316556</v>
      </c>
      <c r="ED223" s="37">
        <f>SUM(EB223:EC223)</f>
        <v>193372009.5740817</v>
      </c>
      <c r="EE223" s="37">
        <f>+EE219+EE217</f>
        <v>3821343.648187475</v>
      </c>
      <c r="EF223" s="37">
        <f>+EF219+EF217</f>
        <v>37045959.28513005</v>
      </c>
      <c r="EG223" s="37">
        <f>SUM(ED223:EF223)</f>
        <v>234239312.50739923</v>
      </c>
      <c r="EH223" s="37">
        <f>+EH219+EH217</f>
        <v>53846306.60646741</v>
      </c>
      <c r="EI223" s="37">
        <f>+EI219+EI217</f>
        <v>2426360.097944578</v>
      </c>
      <c r="EJ223" s="37">
        <f>SUM(EH223:EI223)</f>
        <v>56272666.70441199</v>
      </c>
      <c r="EK223" s="28">
        <f>+EJ223+EG223+EA223</f>
        <v>321461061.3685026</v>
      </c>
      <c r="EL223" s="28">
        <f>+EK223+DX223</f>
        <v>517628231.90725434</v>
      </c>
      <c r="EM223" s="37"/>
      <c r="EN223" s="37"/>
    </row>
    <row r="224" spans="3:144" ht="14.25" customHeight="1">
      <c r="C224" s="43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</row>
    <row r="225" spans="3:144" ht="14.25" customHeight="1">
      <c r="C225" s="44" t="s">
        <v>290</v>
      </c>
      <c r="D225" s="37">
        <f>+D227-D223</f>
        <v>4387907.603190975</v>
      </c>
      <c r="E225" s="37">
        <f aca="true" t="shared" si="41" ref="E225:BP225">+E227-E223</f>
        <v>1098890.3077655993</v>
      </c>
      <c r="F225" s="37">
        <f t="shared" si="41"/>
        <v>520990.7647313187</v>
      </c>
      <c r="G225" s="37">
        <f t="shared" si="41"/>
        <v>1260054.2553105664</v>
      </c>
      <c r="H225" s="37">
        <f t="shared" si="41"/>
        <v>652815.2141325143</v>
      </c>
      <c r="I225" s="37">
        <f t="shared" si="41"/>
        <v>4153470.7026612386</v>
      </c>
      <c r="J225" s="37">
        <f t="shared" si="41"/>
        <v>611169.3763510495</v>
      </c>
      <c r="K225" s="37">
        <f t="shared" si="41"/>
        <v>681670.3946658893</v>
      </c>
      <c r="L225" s="37">
        <f t="shared" si="41"/>
        <v>29736.413039247123</v>
      </c>
      <c r="M225" s="37">
        <f t="shared" si="41"/>
        <v>301737.8153911075</v>
      </c>
      <c r="N225" s="37">
        <f t="shared" si="41"/>
        <v>484887.74850472726</v>
      </c>
      <c r="O225" s="37">
        <f t="shared" si="41"/>
        <v>5392030.1427776</v>
      </c>
      <c r="P225" s="37">
        <f t="shared" si="41"/>
        <v>69451.89857933408</v>
      </c>
      <c r="Q225" s="37">
        <f t="shared" si="41"/>
        <v>739410.7393170606</v>
      </c>
      <c r="R225" s="37">
        <f t="shared" si="41"/>
        <v>1743447.3632839862</v>
      </c>
      <c r="S225" s="37">
        <f t="shared" si="41"/>
        <v>128705.442598967</v>
      </c>
      <c r="T225" s="37">
        <f t="shared" si="41"/>
        <v>566088.0267934247</v>
      </c>
      <c r="U225" s="37">
        <f t="shared" si="41"/>
        <v>422126.81084706075</v>
      </c>
      <c r="V225" s="37">
        <f t="shared" si="41"/>
        <v>883126.5134070967</v>
      </c>
      <c r="W225" s="37">
        <f t="shared" si="41"/>
        <v>357238.3971390473</v>
      </c>
      <c r="X225" s="37">
        <f t="shared" si="41"/>
        <v>103857.91625565616</v>
      </c>
      <c r="Y225" s="37">
        <f t="shared" si="41"/>
        <v>2077312.1350225392</v>
      </c>
      <c r="Z225" s="37">
        <f t="shared" si="41"/>
        <v>279385.4512386779</v>
      </c>
      <c r="AA225" s="37">
        <f t="shared" si="41"/>
        <v>315677.803663851</v>
      </c>
      <c r="AB225" s="37">
        <f t="shared" si="41"/>
        <v>388017.75714234344</v>
      </c>
      <c r="AC225" s="37">
        <f t="shared" si="41"/>
        <v>802582.9124462046</v>
      </c>
      <c r="AD225" s="37">
        <f t="shared" si="41"/>
        <v>89151.79945227863</v>
      </c>
      <c r="AE225" s="37">
        <f t="shared" si="41"/>
        <v>631629.3154768541</v>
      </c>
      <c r="AF225" s="37">
        <f t="shared" si="41"/>
        <v>372625.9879938047</v>
      </c>
      <c r="AG225" s="37">
        <f t="shared" si="41"/>
        <v>1171972.1568070643</v>
      </c>
      <c r="AH225" s="37">
        <f t="shared" si="41"/>
        <v>363489.3561556039</v>
      </c>
      <c r="AI225" s="37">
        <f t="shared" si="41"/>
        <v>790690.272587609</v>
      </c>
      <c r="AJ225" s="37">
        <f t="shared" si="41"/>
        <v>157350.02776457748</v>
      </c>
      <c r="AK225" s="37">
        <f t="shared" si="41"/>
        <v>482655.04820309044</v>
      </c>
      <c r="AL225" s="37">
        <f t="shared" si="41"/>
        <v>330317.74767682946</v>
      </c>
      <c r="AM225" s="37">
        <f t="shared" si="41"/>
        <v>1462908.4270484508</v>
      </c>
      <c r="AN225" s="37">
        <f t="shared" si="41"/>
        <v>330288.92567769415</v>
      </c>
      <c r="AO225" s="37">
        <f t="shared" si="41"/>
        <v>128425.76855492056</v>
      </c>
      <c r="AP225" s="37">
        <f t="shared" si="41"/>
        <v>865105.757929799</v>
      </c>
      <c r="AQ225" s="37">
        <f t="shared" si="41"/>
        <v>397033.6773697734</v>
      </c>
      <c r="AR225" s="37">
        <f t="shared" si="41"/>
        <v>550176.7314416359</v>
      </c>
      <c r="AS225" s="37">
        <f t="shared" si="41"/>
        <v>240298.1004118286</v>
      </c>
      <c r="AT225" s="37">
        <f t="shared" si="41"/>
        <v>503425.38604574616</v>
      </c>
      <c r="AU225" s="37">
        <f t="shared" si="41"/>
        <v>319051.4502435109</v>
      </c>
      <c r="AV225" s="37">
        <f t="shared" si="41"/>
        <v>274643.68451160577</v>
      </c>
      <c r="AW225" s="37">
        <f t="shared" si="41"/>
        <v>976323.0863665324</v>
      </c>
      <c r="AX225" s="37">
        <f t="shared" si="41"/>
        <v>1088634.3713928103</v>
      </c>
      <c r="AY225" s="37">
        <f t="shared" si="41"/>
        <v>1155570.037779347</v>
      </c>
      <c r="AZ225" s="37">
        <f t="shared" si="41"/>
        <v>671202.2635058095</v>
      </c>
      <c r="BA225" s="37">
        <f t="shared" si="41"/>
        <v>193162.50596447766</v>
      </c>
      <c r="BB225" s="37">
        <f t="shared" si="41"/>
        <v>408190.31115906965</v>
      </c>
      <c r="BC225" s="37">
        <f t="shared" si="41"/>
        <v>385506.87180339696</v>
      </c>
      <c r="BD225" s="37">
        <f t="shared" si="41"/>
        <v>1972846.6039840262</v>
      </c>
      <c r="BE225" s="37">
        <f t="shared" si="41"/>
        <v>896879.1292878767</v>
      </c>
      <c r="BF225" s="37">
        <f t="shared" si="41"/>
        <v>556584.8126178939</v>
      </c>
      <c r="BG225" s="37">
        <f t="shared" si="41"/>
        <v>172352.4364547542</v>
      </c>
      <c r="BH225" s="37">
        <f t="shared" si="41"/>
        <v>194356.7766864063</v>
      </c>
      <c r="BI225" s="37">
        <f t="shared" si="41"/>
        <v>238995.60649740047</v>
      </c>
      <c r="BJ225" s="37">
        <f t="shared" si="41"/>
        <v>1890346.6990940706</v>
      </c>
      <c r="BK225" s="37">
        <f t="shared" si="41"/>
        <v>328601.9961086176</v>
      </c>
      <c r="BL225" s="37">
        <f t="shared" si="41"/>
        <v>238394.60535452125</v>
      </c>
      <c r="BM225" s="37">
        <f t="shared" si="41"/>
        <v>410339.36688073294</v>
      </c>
      <c r="BN225" s="37">
        <f t="shared" si="41"/>
        <v>494242.5614970214</v>
      </c>
      <c r="BO225" s="37">
        <f t="shared" si="41"/>
        <v>292740.9398672718</v>
      </c>
      <c r="BP225" s="37">
        <f t="shared" si="41"/>
        <v>1474099.784907749</v>
      </c>
      <c r="BQ225" s="37">
        <f aca="true" t="shared" si="42" ref="BQ225:DW225">+BQ227-BQ223</f>
        <v>298583.80416987336</v>
      </c>
      <c r="BR225" s="37">
        <f t="shared" si="42"/>
        <v>395345.8912492563</v>
      </c>
      <c r="BS225" s="37">
        <f t="shared" si="42"/>
        <v>330882.08006915567</v>
      </c>
      <c r="BT225" s="37">
        <f t="shared" si="42"/>
        <v>263237.43773261405</v>
      </c>
      <c r="BU225" s="37">
        <f t="shared" si="42"/>
        <v>278229.94701238745</v>
      </c>
      <c r="BV225" s="37">
        <f t="shared" si="42"/>
        <v>818593.9327752416</v>
      </c>
      <c r="BW225" s="37">
        <f t="shared" si="42"/>
        <v>320990.53511406743</v>
      </c>
      <c r="BX225" s="37">
        <f t="shared" si="42"/>
        <v>438010.7777559031</v>
      </c>
      <c r="BY225" s="37">
        <f t="shared" si="42"/>
        <v>385290.5266487694</v>
      </c>
      <c r="BZ225" s="37">
        <f t="shared" si="42"/>
        <v>400509.927565448</v>
      </c>
      <c r="CA225" s="37">
        <f t="shared" si="42"/>
        <v>449952.76027253945</v>
      </c>
      <c r="CB225" s="37">
        <f t="shared" si="42"/>
        <v>129164.10325338878</v>
      </c>
      <c r="CC225" s="37">
        <f t="shared" si="42"/>
        <v>212771.11294098367</v>
      </c>
      <c r="CD225" s="37">
        <f t="shared" si="42"/>
        <v>131711.63477838176</v>
      </c>
      <c r="CE225" s="37">
        <f t="shared" si="42"/>
        <v>116968.17099442455</v>
      </c>
      <c r="CF225" s="37">
        <f t="shared" si="42"/>
        <v>189398.8484883493</v>
      </c>
      <c r="CG225" s="37">
        <f t="shared" si="42"/>
        <v>128894.86873380648</v>
      </c>
      <c r="CH225" s="37">
        <f t="shared" si="42"/>
        <v>293870.89515687193</v>
      </c>
      <c r="CI225" s="37">
        <f t="shared" si="42"/>
        <v>229585.78799239197</v>
      </c>
      <c r="CJ225" s="37">
        <f t="shared" si="42"/>
        <v>230811.84247199172</v>
      </c>
      <c r="CK225" s="37">
        <f t="shared" si="42"/>
        <v>1387007.8536384748</v>
      </c>
      <c r="CL225" s="37">
        <f t="shared" si="42"/>
        <v>228955.7971151796</v>
      </c>
      <c r="CM225" s="37">
        <f t="shared" si="42"/>
        <v>1207683.5447475433</v>
      </c>
      <c r="CN225" s="37">
        <f t="shared" si="42"/>
        <v>317783.2969040315</v>
      </c>
      <c r="CO225" s="37">
        <f t="shared" si="42"/>
        <v>66988.38295591067</v>
      </c>
      <c r="CP225" s="37">
        <f t="shared" si="42"/>
        <v>1166541.1956368904</v>
      </c>
      <c r="CQ225" s="37">
        <f t="shared" si="42"/>
        <v>375488.8625479444</v>
      </c>
      <c r="CR225" s="37">
        <f t="shared" si="42"/>
        <v>3263142.9031724064</v>
      </c>
      <c r="CS225" s="37">
        <f t="shared" si="42"/>
        <v>651665.3790105972</v>
      </c>
      <c r="CT225" s="37">
        <f t="shared" si="42"/>
        <v>871289.032095894</v>
      </c>
      <c r="CU225" s="37">
        <f t="shared" si="42"/>
        <v>14816626.023302019</v>
      </c>
      <c r="CV225" s="37">
        <f t="shared" si="42"/>
        <v>9816575.79567033</v>
      </c>
      <c r="CW225" s="37">
        <f t="shared" si="42"/>
        <v>20358149.4649402</v>
      </c>
      <c r="CX225" s="37">
        <f t="shared" si="42"/>
        <v>1841694.2357563884</v>
      </c>
      <c r="CY225" s="37">
        <f t="shared" si="42"/>
        <v>4079236.6199075216</v>
      </c>
      <c r="CZ225" s="37">
        <f t="shared" si="42"/>
        <v>4993622.872882986</v>
      </c>
      <c r="DA225" s="37">
        <f t="shared" si="42"/>
        <v>5317322.833141254</v>
      </c>
      <c r="DB225" s="37">
        <f t="shared" si="42"/>
        <v>578088.1603622003</v>
      </c>
      <c r="DC225" s="37">
        <f t="shared" si="42"/>
        <v>141846.49783918078</v>
      </c>
      <c r="DD225" s="37">
        <f t="shared" si="42"/>
        <v>756744.354564397</v>
      </c>
      <c r="DE225" s="37">
        <f t="shared" si="42"/>
        <v>2139817.9158108807</v>
      </c>
      <c r="DF225" s="37">
        <f t="shared" si="42"/>
        <v>573875.5696529446</v>
      </c>
      <c r="DG225" s="37">
        <f t="shared" si="42"/>
        <v>5435088.205687413</v>
      </c>
      <c r="DH225" s="37">
        <f t="shared" si="42"/>
        <v>8140441.32827504</v>
      </c>
      <c r="DI225" s="37">
        <f t="shared" si="42"/>
        <v>1504547.0472446072</v>
      </c>
      <c r="DJ225" s="37">
        <f t="shared" si="42"/>
        <v>11576541.659396723</v>
      </c>
      <c r="DK225" s="37">
        <f t="shared" si="42"/>
        <v>32453891.396806736</v>
      </c>
      <c r="DL225" s="37">
        <f t="shared" si="42"/>
        <v>16497696.516568616</v>
      </c>
      <c r="DM225" s="37">
        <f t="shared" si="42"/>
        <v>8092043.248969675</v>
      </c>
      <c r="DN225" s="37">
        <f t="shared" si="42"/>
        <v>3676834.957777776</v>
      </c>
      <c r="DO225" s="37">
        <f t="shared" si="42"/>
        <v>3417049.0362589518</v>
      </c>
      <c r="DP225" s="37">
        <f t="shared" si="42"/>
        <v>6275683.452759449</v>
      </c>
      <c r="DQ225" s="37">
        <f t="shared" si="42"/>
        <v>63581.5310326122</v>
      </c>
      <c r="DR225" s="37">
        <f t="shared" si="42"/>
        <v>442901.60223523836</v>
      </c>
      <c r="DS225" s="37">
        <f t="shared" si="42"/>
        <v>1269524.2553260368</v>
      </c>
      <c r="DT225" s="37">
        <f t="shared" si="42"/>
        <v>1895725.6891058101</v>
      </c>
      <c r="DU225" s="37">
        <f t="shared" si="42"/>
        <v>1338373.6443289986</v>
      </c>
      <c r="DV225" s="37">
        <f t="shared" si="42"/>
        <v>8519599.468562078</v>
      </c>
      <c r="DW225" s="37">
        <f t="shared" si="42"/>
        <v>4530446.892972108</v>
      </c>
      <c r="DX225" s="37">
        <f>SUM(D225:DW225)</f>
        <v>248075321.7049584</v>
      </c>
      <c r="DY225" s="37"/>
      <c r="DZ225" s="37"/>
      <c r="EA225" s="37"/>
      <c r="EB225" s="37"/>
      <c r="EC225" s="37"/>
      <c r="ED225" s="37"/>
      <c r="EE225" s="37"/>
      <c r="EF225" s="37"/>
      <c r="EG225" s="37"/>
      <c r="EH225" s="37"/>
      <c r="EI225" s="37"/>
      <c r="EJ225" s="37"/>
      <c r="EK225" s="37"/>
      <c r="EL225" s="37"/>
      <c r="EM225" s="37"/>
      <c r="EN225" s="37"/>
    </row>
    <row r="226" spans="2:144" ht="14.25" customHeight="1">
      <c r="B226" s="20"/>
      <c r="C226" s="43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</row>
    <row r="227" spans="3:144" ht="14.25" customHeight="1">
      <c r="C227" s="44" t="s">
        <v>291</v>
      </c>
      <c r="D227" s="37">
        <v>8170426.014329251</v>
      </c>
      <c r="E227" s="37">
        <v>1602958.4829025648</v>
      </c>
      <c r="F227" s="37">
        <v>818505.2783145545</v>
      </c>
      <c r="G227" s="37">
        <v>1875656.0765046875</v>
      </c>
      <c r="H227" s="37">
        <v>808712.6985566104</v>
      </c>
      <c r="I227" s="37">
        <v>7823663.720870837</v>
      </c>
      <c r="J227" s="37">
        <v>1626655.8707215183</v>
      </c>
      <c r="K227" s="37">
        <v>1092363.1368398792</v>
      </c>
      <c r="L227" s="37">
        <v>34560.3814289099</v>
      </c>
      <c r="M227" s="37">
        <v>464289.70336075436</v>
      </c>
      <c r="N227" s="37">
        <v>978465.735321002</v>
      </c>
      <c r="O227" s="37">
        <v>7409328.2014794145</v>
      </c>
      <c r="P227" s="37">
        <v>205106.58438616042</v>
      </c>
      <c r="Q227" s="37">
        <v>1432828.0833019959</v>
      </c>
      <c r="R227" s="37">
        <v>9469320.05960639</v>
      </c>
      <c r="S227" s="37">
        <v>541536.9045140042</v>
      </c>
      <c r="T227" s="37">
        <v>1863717.3098321494</v>
      </c>
      <c r="U227" s="37">
        <v>5431670.437214509</v>
      </c>
      <c r="V227" s="37">
        <v>4514959.968091417</v>
      </c>
      <c r="W227" s="37">
        <v>1969814.431341274</v>
      </c>
      <c r="X227" s="37">
        <v>599106.3159962554</v>
      </c>
      <c r="Y227" s="37">
        <v>4544985.195998366</v>
      </c>
      <c r="Z227" s="37">
        <v>737886.2184989731</v>
      </c>
      <c r="AA227" s="37">
        <v>1036733.6142027527</v>
      </c>
      <c r="AB227" s="37">
        <v>920830.1301403552</v>
      </c>
      <c r="AC227" s="37">
        <v>2116087.4986005924</v>
      </c>
      <c r="AD227" s="37">
        <v>212357.53885160192</v>
      </c>
      <c r="AE227" s="37">
        <v>2157845.8528312813</v>
      </c>
      <c r="AF227" s="37">
        <v>804071.5565727286</v>
      </c>
      <c r="AG227" s="37">
        <v>3106879.098807733</v>
      </c>
      <c r="AH227" s="37">
        <v>988867.1382593438</v>
      </c>
      <c r="AI227" s="37">
        <v>2840844.0409775176</v>
      </c>
      <c r="AJ227" s="37">
        <v>485563.9077279965</v>
      </c>
      <c r="AK227" s="37">
        <v>1250382.0294132289</v>
      </c>
      <c r="AL227" s="37">
        <v>1023393.9644437672</v>
      </c>
      <c r="AM227" s="37">
        <v>3775263.370840182</v>
      </c>
      <c r="AN227" s="37">
        <v>1547138.183663218</v>
      </c>
      <c r="AO227" s="37">
        <v>358224.52555731</v>
      </c>
      <c r="AP227" s="37">
        <v>1717033.6650592508</v>
      </c>
      <c r="AQ227" s="37">
        <v>906263.1147557398</v>
      </c>
      <c r="AR227" s="37">
        <v>1437018.302771287</v>
      </c>
      <c r="AS227" s="37">
        <v>883151.7706028607</v>
      </c>
      <c r="AT227" s="37">
        <v>1479121.5783665895</v>
      </c>
      <c r="AU227" s="37">
        <v>1234544.4058264652</v>
      </c>
      <c r="AV227" s="37">
        <v>564580.04918905</v>
      </c>
      <c r="AW227" s="37">
        <v>1855772.6269168246</v>
      </c>
      <c r="AX227" s="37">
        <v>2639348.9637541217</v>
      </c>
      <c r="AY227" s="37">
        <v>6164338.622174725</v>
      </c>
      <c r="AZ227" s="37">
        <v>1859997.4005171391</v>
      </c>
      <c r="BA227" s="37">
        <v>1194466.678631243</v>
      </c>
      <c r="BB227" s="37">
        <v>1655745.5355894486</v>
      </c>
      <c r="BC227" s="37">
        <v>943532.4247385962</v>
      </c>
      <c r="BD227" s="37">
        <v>4318489.061302975</v>
      </c>
      <c r="BE227" s="37">
        <v>2737235.3737255116</v>
      </c>
      <c r="BF227" s="37">
        <v>1434688.7355227044</v>
      </c>
      <c r="BG227" s="37">
        <v>459602.62867023307</v>
      </c>
      <c r="BH227" s="37">
        <v>530176.3259763982</v>
      </c>
      <c r="BI227" s="37">
        <v>459659.9223930949</v>
      </c>
      <c r="BJ227" s="37">
        <v>4982843.639047762</v>
      </c>
      <c r="BK227" s="37">
        <v>653227.1910067047</v>
      </c>
      <c r="BL227" s="37">
        <v>552487.6875755644</v>
      </c>
      <c r="BM227" s="37">
        <v>882387.0994039507</v>
      </c>
      <c r="BN227" s="37">
        <v>964350.8332578856</v>
      </c>
      <c r="BO227" s="37">
        <v>704043.6156259903</v>
      </c>
      <c r="BP227" s="37">
        <v>4586516.153632076</v>
      </c>
      <c r="BQ227" s="37">
        <v>970062.8807339746</v>
      </c>
      <c r="BR227" s="37">
        <v>1001130.8254905355</v>
      </c>
      <c r="BS227" s="37">
        <v>1055474.970472275</v>
      </c>
      <c r="BT227" s="37">
        <v>683298.8244752167</v>
      </c>
      <c r="BU227" s="37">
        <v>591952.1389872435</v>
      </c>
      <c r="BV227" s="37">
        <v>2308783.404960014</v>
      </c>
      <c r="BW227" s="37">
        <v>803986.1558916451</v>
      </c>
      <c r="BX227" s="37">
        <v>1385532.3663688765</v>
      </c>
      <c r="BY227" s="37">
        <v>1087619.5485661838</v>
      </c>
      <c r="BZ227" s="37">
        <v>982685.120992902</v>
      </c>
      <c r="CA227" s="37">
        <v>1447031.4690018657</v>
      </c>
      <c r="CB227" s="37">
        <v>302786.0964913621</v>
      </c>
      <c r="CC227" s="37">
        <v>440472.83227781253</v>
      </c>
      <c r="CD227" s="37">
        <v>329306.973231793</v>
      </c>
      <c r="CE227" s="37">
        <v>521959.31984081527</v>
      </c>
      <c r="CF227" s="37">
        <v>530242.9037600524</v>
      </c>
      <c r="CG227" s="37">
        <v>357794.1642042997</v>
      </c>
      <c r="CH227" s="37">
        <v>747834.6726002025</v>
      </c>
      <c r="CI227" s="37">
        <v>654905.1754248025</v>
      </c>
      <c r="CJ227" s="37">
        <v>546934.8653008123</v>
      </c>
      <c r="CK227" s="37">
        <v>6746328.330927414</v>
      </c>
      <c r="CL227" s="37">
        <v>687140.860105046</v>
      </c>
      <c r="CM227" s="37">
        <v>2831731.001223991</v>
      </c>
      <c r="CN227" s="37">
        <v>514533.062959363</v>
      </c>
      <c r="CO227" s="37">
        <v>221776.50347464</v>
      </c>
      <c r="CP227" s="37">
        <v>2948474.780141293</v>
      </c>
      <c r="CQ227" s="37">
        <v>779772.2620588905</v>
      </c>
      <c r="CR227" s="37">
        <v>6989017.26130912</v>
      </c>
      <c r="CS227" s="37">
        <v>2099328.531794843</v>
      </c>
      <c r="CT227" s="37">
        <v>1304641.9573514785</v>
      </c>
      <c r="CU227" s="37">
        <v>30289062.106160983</v>
      </c>
      <c r="CV227" s="37">
        <v>14393151.576036353</v>
      </c>
      <c r="CW227" s="37">
        <v>27496377.399278726</v>
      </c>
      <c r="CX227" s="37">
        <v>2779079.031124331</v>
      </c>
      <c r="CY227" s="37">
        <v>9623349.91914785</v>
      </c>
      <c r="CZ227" s="37">
        <v>7272462.937524743</v>
      </c>
      <c r="DA227" s="37">
        <v>9262085.919990374</v>
      </c>
      <c r="DB227" s="37">
        <v>735843.88611082</v>
      </c>
      <c r="DC227" s="37">
        <v>284303.53953938547</v>
      </c>
      <c r="DD227" s="37">
        <v>1681225.0187071364</v>
      </c>
      <c r="DE227" s="37">
        <v>4776166.714426298</v>
      </c>
      <c r="DF227" s="37">
        <v>977131.4378258553</v>
      </c>
      <c r="DG227" s="37">
        <v>8819364.431824947</v>
      </c>
      <c r="DH227" s="37">
        <v>11964218.646329124</v>
      </c>
      <c r="DI227" s="37">
        <v>3393503.9775890377</v>
      </c>
      <c r="DJ227" s="37">
        <v>18048418.687726486</v>
      </c>
      <c r="DK227" s="37">
        <v>35871996.76906298</v>
      </c>
      <c r="DL227" s="37">
        <v>23339106.44539293</v>
      </c>
      <c r="DM227" s="37">
        <v>8599532.347811053</v>
      </c>
      <c r="DN227" s="37">
        <v>4710507.584664584</v>
      </c>
      <c r="DO227" s="37">
        <v>4803475.856229017</v>
      </c>
      <c r="DP227" s="37">
        <v>11288633.253716148</v>
      </c>
      <c r="DQ227" s="37">
        <v>151568.64524791506</v>
      </c>
      <c r="DR227" s="37">
        <v>711836.6389565646</v>
      </c>
      <c r="DS227" s="37">
        <v>2117731.691266513</v>
      </c>
      <c r="DT227" s="37">
        <v>4336877.751537362</v>
      </c>
      <c r="DU227" s="37">
        <v>2649025.632638215</v>
      </c>
      <c r="DV227" s="37">
        <v>13021845.578118313</v>
      </c>
      <c r="DW227" s="37">
        <v>4530446.892972108</v>
      </c>
      <c r="DX227" s="37">
        <f>SUM(D227:DW227)</f>
        <v>444242492.2437103</v>
      </c>
      <c r="DY227" s="37"/>
      <c r="DZ227" s="37"/>
      <c r="EA227" s="37"/>
      <c r="EB227" s="37"/>
      <c r="EC227" s="37"/>
      <c r="ED227" s="37"/>
      <c r="EE227" s="37"/>
      <c r="EF227" s="37"/>
      <c r="EG227" s="37"/>
      <c r="EH227" s="37"/>
      <c r="EI227" s="37"/>
      <c r="EJ227" s="37"/>
      <c r="EK227" s="37"/>
      <c r="EL227" s="37"/>
      <c r="EM227" s="37"/>
      <c r="EN227" s="37"/>
    </row>
    <row r="228" spans="3:144" ht="14.25" customHeight="1">
      <c r="C228" s="43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9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</row>
    <row r="229" spans="3:144" ht="14.25" customHeight="1">
      <c r="C229" s="44" t="s">
        <v>292</v>
      </c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  <c r="DL229" s="37"/>
      <c r="DM229" s="37"/>
      <c r="DN229" s="37"/>
      <c r="DO229" s="37"/>
      <c r="DP229" s="37"/>
      <c r="DQ229" s="37"/>
      <c r="DR229" s="37"/>
      <c r="DS229" s="37"/>
      <c r="DT229" s="37"/>
      <c r="DU229" s="37"/>
      <c r="DV229" s="37"/>
      <c r="DW229" s="37"/>
      <c r="DX229" s="37"/>
      <c r="DY229" s="37"/>
      <c r="DZ229" s="37"/>
      <c r="EA229" s="37"/>
      <c r="EB229" s="37"/>
      <c r="EC229" s="37"/>
      <c r="ED229" s="37"/>
      <c r="EE229" s="37"/>
      <c r="EF229" s="37"/>
      <c r="EG229" s="37"/>
      <c r="EH229" s="37"/>
      <c r="EI229" s="37"/>
      <c r="EJ229" s="37"/>
      <c r="EK229" s="37">
        <v>37113988.56422385</v>
      </c>
      <c r="EL229" s="37"/>
      <c r="EM229" s="37"/>
      <c r="EN229" s="37"/>
    </row>
    <row r="230" spans="3:144" ht="14.25" customHeight="1">
      <c r="C230" s="43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37"/>
      <c r="EM230" s="22"/>
      <c r="EN230" s="22"/>
    </row>
    <row r="231" spans="3:144" ht="14.25" customHeight="1">
      <c r="C231" s="44" t="s">
        <v>293</v>
      </c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  <c r="DL231" s="37"/>
      <c r="DM231" s="37"/>
      <c r="DN231" s="37"/>
      <c r="DO231" s="37"/>
      <c r="DP231" s="37"/>
      <c r="DQ231" s="37"/>
      <c r="DR231" s="37"/>
      <c r="DS231" s="37"/>
      <c r="DT231" s="37"/>
      <c r="DU231" s="37"/>
      <c r="DV231" s="37"/>
      <c r="DW231" s="37"/>
      <c r="DX231" s="37"/>
      <c r="DY231" s="37"/>
      <c r="DZ231" s="37"/>
      <c r="EA231" s="37"/>
      <c r="EB231" s="37"/>
      <c r="EC231" s="37"/>
      <c r="ED231" s="37"/>
      <c r="EE231" s="37"/>
      <c r="EF231" s="37"/>
      <c r="EG231" s="37"/>
      <c r="EH231" s="37"/>
      <c r="EI231" s="37"/>
      <c r="EJ231" s="37"/>
      <c r="EK231" s="37">
        <f>+EK223-EK229</f>
        <v>284347072.8042788</v>
      </c>
      <c r="EL231" s="37"/>
      <c r="EM231" s="37"/>
      <c r="EN231" s="37"/>
    </row>
    <row r="232" spans="3:144" ht="13.5" thickBot="1"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</row>
    <row r="233" ht="13.5" thickTop="1"/>
    <row r="235" ht="12.75">
      <c r="A235" s="17" t="s">
        <v>619</v>
      </c>
    </row>
  </sheetData>
  <mergeCells count="35">
    <mergeCell ref="A6:A8"/>
    <mergeCell ref="B6:B8"/>
    <mergeCell ref="C6:C8"/>
    <mergeCell ref="D7:N7"/>
    <mergeCell ref="O7:Q7"/>
    <mergeCell ref="R7:CQ7"/>
    <mergeCell ref="CR7:CT7"/>
    <mergeCell ref="CX7:CY7"/>
    <mergeCell ref="CZ7:DE7"/>
    <mergeCell ref="DF7:DG7"/>
    <mergeCell ref="DH7:DI7"/>
    <mergeCell ref="DJ7:DK7"/>
    <mergeCell ref="DM7:DN7"/>
    <mergeCell ref="DO7:DR7"/>
    <mergeCell ref="DS7:DV7"/>
    <mergeCell ref="DX6:DX8"/>
    <mergeCell ref="DY7:DY8"/>
    <mergeCell ref="DZ7:DZ8"/>
    <mergeCell ref="EA7:EA8"/>
    <mergeCell ref="DY6:EA6"/>
    <mergeCell ref="EB6:EG6"/>
    <mergeCell ref="EB7:EB8"/>
    <mergeCell ref="EC7:EC8"/>
    <mergeCell ref="ED7:ED8"/>
    <mergeCell ref="EE7:EE8"/>
    <mergeCell ref="EF7:EF8"/>
    <mergeCell ref="EG7:EG8"/>
    <mergeCell ref="EH6:EJ6"/>
    <mergeCell ref="EH7:EH8"/>
    <mergeCell ref="EI7:EI8"/>
    <mergeCell ref="EJ7:EJ8"/>
    <mergeCell ref="EK6:EK8"/>
    <mergeCell ref="EL6:EL8"/>
    <mergeCell ref="EM6:EM8"/>
    <mergeCell ref="EN6:EN8"/>
  </mergeCells>
  <conditionalFormatting sqref="EK213 EK210:EK211 EK217 EK219:EK221 EK223 EK215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2004-07-21T13:57:57Z</dcterms:modified>
  <cp:category/>
  <cp:version/>
  <cp:contentType/>
  <cp:contentStatus/>
</cp:coreProperties>
</file>